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 firstSheet="5" activeTab="5"/>
  </bookViews>
  <sheets>
    <sheet name="2.1" sheetId="2" state="hidden" r:id="rId1"/>
    <sheet name="2.2" sheetId="3" state="hidden" r:id="rId2"/>
    <sheet name="2.3" sheetId="4" state="hidden" r:id="rId3"/>
    <sheet name="3.1" sheetId="5" state="hidden" r:id="rId4"/>
    <sheet name="3.2" sheetId="6" state="hidden" r:id="rId5"/>
    <sheet name="2.4.1 &amp; 2.4.3(2022-2023)" sheetId="7" r:id="rId6"/>
  </sheets>
  <calcPr calcId="124519"/>
  <extLst>
    <ext uri="GoogleSheetsCustomDataVersion1">
      <go:sheetsCustomData xmlns:go="http://customooxmlschemas.google.com/" r:id="" roundtripDataSignature="AMtx7mhCaS0vzxj4nTwjzBU1MhjkHA/C3Q=="/>
    </ext>
  </extLst>
</workbook>
</file>

<file path=xl/calcChain.xml><?xml version="1.0" encoding="utf-8"?>
<calcChain xmlns="http://schemas.openxmlformats.org/spreadsheetml/2006/main">
  <c r="A101" i="7"/>
  <c r="A100"/>
  <c r="A99"/>
  <c r="A98"/>
  <c r="A97"/>
  <c r="A96"/>
  <c r="A95"/>
  <c r="A94"/>
  <c r="A93"/>
  <c r="A92"/>
</calcChain>
</file>

<file path=xl/sharedStrings.xml><?xml version="1.0" encoding="utf-8"?>
<sst xmlns="http://schemas.openxmlformats.org/spreadsheetml/2006/main" count="552" uniqueCount="219">
  <si>
    <t>2.1 Number of students during the year</t>
  </si>
  <si>
    <t>Year of enrollment</t>
  </si>
  <si>
    <t>Name</t>
  </si>
  <si>
    <t xml:space="preserve">Student enrollment number </t>
  </si>
  <si>
    <t>Date of enrolment</t>
  </si>
  <si>
    <t>2.2 Number of seats earmarked for reserved category as per GOI/ State Govt. rule during the year</t>
  </si>
  <si>
    <t>Upload supporting document**</t>
  </si>
  <si>
    <t xml:space="preserve">year </t>
  </si>
  <si>
    <t>Number of seats earmarked for reserved category as per GOI/ State Govt rule</t>
  </si>
  <si>
    <t>Upload supporting document</t>
  </si>
  <si>
    <t>Paste links of the uploaded documents</t>
  </si>
  <si>
    <t>2.3 Number of outgoing/ final year students during the year</t>
  </si>
  <si>
    <t>Year of passing final year exam</t>
  </si>
  <si>
    <t>Name of students</t>
  </si>
  <si>
    <t>Enrollment number</t>
  </si>
  <si>
    <t>3.1 a) Number of full time teachers during the year</t>
  </si>
  <si>
    <t>ID number/Aadhar number (not mandatory)</t>
  </si>
  <si>
    <t>Email</t>
  </si>
  <si>
    <t>Gender</t>
  </si>
  <si>
    <t>Designation</t>
  </si>
  <si>
    <t>Date of joining institution</t>
  </si>
  <si>
    <t>Number of sanctioned posts  during the five year</t>
  </si>
  <si>
    <t>3.1 b) Number of full time teachers who left/joined the institution during the year</t>
  </si>
  <si>
    <t>ID number/ Aadhar number (not mandatory)</t>
  </si>
  <si>
    <t>Year in which left/joined/resigned/ retired etc.</t>
  </si>
  <si>
    <t xml:space="preserve">Date of joining </t>
  </si>
  <si>
    <t>Date of leaving</t>
  </si>
  <si>
    <t>3.2 Number of Sanctioned posts during the year</t>
  </si>
  <si>
    <t>Number of sanctioned posts year</t>
  </si>
  <si>
    <t>2.4.3 Number of years of teaching experience of full time teachers in the same institution (Data for the latest completed academic year)</t>
  </si>
  <si>
    <t>Name of the Full-time teacher</t>
  </si>
  <si>
    <t xml:space="preserve"> PAN</t>
  </si>
  <si>
    <t xml:space="preserve">Designation </t>
  </si>
  <si>
    <t>Year of  appointment</t>
  </si>
  <si>
    <t>Nature of appointment (Against Sanctioned post, temporary, permanent)</t>
  </si>
  <si>
    <t>Name of the Department</t>
  </si>
  <si>
    <t>Total years of Experience in the same institution</t>
  </si>
  <si>
    <t>Is the teacher still serving the institution/If not last year of the service of Faculty to the Institution</t>
  </si>
  <si>
    <t>Dr.T.D.V.A. NAIDU</t>
  </si>
  <si>
    <t>AEDPN9742H</t>
  </si>
  <si>
    <t>ASSOCIATE PROFESSOR</t>
  </si>
  <si>
    <t>REGULAR</t>
  </si>
  <si>
    <t>ELECTRONICS AND COMMUNICATIONS ENGINEERING</t>
  </si>
  <si>
    <t>YES</t>
  </si>
  <si>
    <t>V.N.SIREESHA</t>
  </si>
  <si>
    <t>AUUPV8235C</t>
  </si>
  <si>
    <t>ASST PROFESSOR</t>
  </si>
  <si>
    <t>SIRISHA VELAGA</t>
  </si>
  <si>
    <t>CCGPS1891B</t>
  </si>
  <si>
    <t>SRINIVASARAO DESETTI</t>
  </si>
  <si>
    <t>BPFPD7228J</t>
  </si>
  <si>
    <t>HARI KRISHNA KILAPARTHI</t>
  </si>
  <si>
    <t>GDIPK5362L</t>
  </si>
  <si>
    <t>D.VIJAYA SRI</t>
  </si>
  <si>
    <t>BEOPD2870N</t>
  </si>
  <si>
    <t>MUDDAPU HARIKA</t>
  </si>
  <si>
    <t>BGTPH6661L</t>
  </si>
  <si>
    <t>M.SRINIVASA RAO</t>
  </si>
  <si>
    <t>D.BHAVANI</t>
  </si>
  <si>
    <t>EKTPD4552F</t>
  </si>
  <si>
    <t>M.V.S.L.JYOTHI</t>
  </si>
  <si>
    <t>AUVPL9355J</t>
  </si>
  <si>
    <t>23/06/2022</t>
  </si>
  <si>
    <t>B.VIJAYA</t>
  </si>
  <si>
    <t>CCLPV3791E</t>
  </si>
  <si>
    <t>M.PADMAJA</t>
  </si>
  <si>
    <t>BPKPM5774H</t>
  </si>
  <si>
    <t>NO</t>
  </si>
  <si>
    <t>PRISCILLA DINKAR</t>
  </si>
  <si>
    <t>BIPPM2606A</t>
  </si>
  <si>
    <t>Dr. G. RAVI KISHORE</t>
  </si>
  <si>
    <t>ARMPG0530A</t>
  </si>
  <si>
    <t>CIVIL ENGINEERING</t>
  </si>
  <si>
    <t>Mrs. M. BHARGAVI</t>
  </si>
  <si>
    <t>BYBPG8039D</t>
  </si>
  <si>
    <t>Mr. V.S. N. MURTHY</t>
  </si>
  <si>
    <t>AQEPV1554A</t>
  </si>
  <si>
    <t>Mr. P. SARATH</t>
  </si>
  <si>
    <t>DHSPP4113F</t>
  </si>
  <si>
    <t>Mr. B H S SAI PRASANTH</t>
  </si>
  <si>
    <t>ALOPH6597E</t>
  </si>
  <si>
    <t>Mr. G. GOUTHAM KUMAR</t>
  </si>
  <si>
    <t>BUTPG7340H</t>
  </si>
  <si>
    <t>Ms. V. N S SINDHUJA</t>
  </si>
  <si>
    <t>AMOPV3689G</t>
  </si>
  <si>
    <t>EPWPK7255A</t>
  </si>
  <si>
    <t>TOTAL=8</t>
  </si>
  <si>
    <t>Dr.Y.NARENDRA KUMAR</t>
  </si>
  <si>
    <t>AEXPN6785N</t>
  </si>
  <si>
    <t>EEE</t>
  </si>
  <si>
    <t>KARUNAKAR PEDAMAJJI</t>
  </si>
  <si>
    <t>BAJPP1507K</t>
  </si>
  <si>
    <t>ASSISTANT PROFESSOR</t>
  </si>
  <si>
    <t>G TIRUPATHI NAIDU</t>
  </si>
  <si>
    <t>AQAPG4140K</t>
  </si>
  <si>
    <t>SWATHI MANTRI</t>
  </si>
  <si>
    <t>DVEPK9855D</t>
  </si>
  <si>
    <t>VENKATESH TADIVALASA</t>
  </si>
  <si>
    <t>AIDPT5507G</t>
  </si>
  <si>
    <t>PINNINTI PAVANI</t>
  </si>
  <si>
    <t>CUHPP6151L</t>
  </si>
  <si>
    <t>SANTHOSH YEDLA</t>
  </si>
  <si>
    <t>AIVPY9288P</t>
  </si>
  <si>
    <t>D.J.TATAJI</t>
  </si>
  <si>
    <t>BLVPD1522P</t>
  </si>
  <si>
    <t>U.SIRISHA</t>
  </si>
  <si>
    <t>ADVPU5325L</t>
  </si>
  <si>
    <t>Dr.PENKI RAVI KUMAR</t>
  </si>
  <si>
    <t>AWVPP2463R</t>
  </si>
  <si>
    <t>MBA</t>
  </si>
  <si>
    <t>Dr.S.VAROODHINI</t>
  </si>
  <si>
    <t>CPTPS9314F</t>
  </si>
  <si>
    <t>B.K.RAO</t>
  </si>
  <si>
    <t>AKMPB3154G</t>
  </si>
  <si>
    <t>M.PRASANNA</t>
  </si>
  <si>
    <t>COEPM8601K</t>
  </si>
  <si>
    <t>N.PRUDHVI</t>
  </si>
  <si>
    <t>BORPN1914G</t>
  </si>
  <si>
    <t>A.LAKSHMI PRIYANKA</t>
  </si>
  <si>
    <t>BECPA6482B</t>
  </si>
  <si>
    <t>Dr.D. V. RAMAMURTHY</t>
  </si>
  <si>
    <t>ATWPD7187J</t>
  </si>
  <si>
    <t>PROFESSOR</t>
  </si>
  <si>
    <t>MECHANICAL ENGINEERING</t>
  </si>
  <si>
    <t>CH. VENKATA LAKSHMI</t>
  </si>
  <si>
    <t>AFQPC4290M</t>
  </si>
  <si>
    <t>Dr.P.SHREENIVASA RAO</t>
  </si>
  <si>
    <t>AZFPP6469A</t>
  </si>
  <si>
    <t>CH.V.M.PRASAD</t>
  </si>
  <si>
    <t>AISPC0780H</t>
  </si>
  <si>
    <t>SADHU PRASANTH</t>
  </si>
  <si>
    <t>GBUPS6954N</t>
  </si>
  <si>
    <t>DOSAPATI CHAITANYA</t>
  </si>
  <si>
    <t>EFNPD0251L</t>
  </si>
  <si>
    <t>M. JAYA PRAKASH</t>
  </si>
  <si>
    <t>DGIPP6075F</t>
  </si>
  <si>
    <t>N MURALI KRISHNA</t>
  </si>
  <si>
    <t>AMJPN8758M</t>
  </si>
  <si>
    <t>K.E. JAGADISH</t>
  </si>
  <si>
    <t>ASDPJ5323L</t>
  </si>
  <si>
    <t>GARI SURYA CHANDRA SWAMY</t>
  </si>
  <si>
    <t>BGSPG1868D</t>
  </si>
  <si>
    <t>ANILGANDHI.G</t>
  </si>
  <si>
    <t>CURPG3011N</t>
  </si>
  <si>
    <t>Dr.GADHAVAJJALA SRICHANDANA</t>
  </si>
  <si>
    <t>ASSPG6574F</t>
  </si>
  <si>
    <t>HBS</t>
  </si>
  <si>
    <t>Dr.KARANAM SREELATHA</t>
  </si>
  <si>
    <t>BHSPS8706D</t>
  </si>
  <si>
    <t>Dr.BOTHSA SRINIVAS</t>
  </si>
  <si>
    <t>AUFPB2008Q</t>
  </si>
  <si>
    <t>P.V.S.K.PHANIDHAR VARMA</t>
  </si>
  <si>
    <t>AXWPP1015B</t>
  </si>
  <si>
    <t>Dr. L.SATYAVATHI</t>
  </si>
  <si>
    <t>AIRPL1144M</t>
  </si>
  <si>
    <t>D.VASANTHA VICHIKALA</t>
  </si>
  <si>
    <t>APIPDO435P</t>
  </si>
  <si>
    <t>J. MAHESWARA RAO</t>
  </si>
  <si>
    <t>BMLPJ5370A</t>
  </si>
  <si>
    <t>VARALAKSHMI MAJJI</t>
  </si>
  <si>
    <t>BTBPM3902N</t>
  </si>
  <si>
    <t>SESHA SAILAJA J</t>
  </si>
  <si>
    <t>BAEPJ2249D</t>
  </si>
  <si>
    <t>N.SATISH KUMAR</t>
  </si>
  <si>
    <t>AMUPN1534P</t>
  </si>
  <si>
    <t>K. RUPAVATHI</t>
  </si>
  <si>
    <t>FAOPR8844E</t>
  </si>
  <si>
    <t>AKSHINTHALA ANILKUMAR</t>
  </si>
  <si>
    <t>BOWPA0426D</t>
  </si>
  <si>
    <t>GOPALA KRUSHNA KOLLURU</t>
  </si>
  <si>
    <t>BUMPK2142Q</t>
  </si>
  <si>
    <t>K.VENKATESWARA RAO</t>
  </si>
  <si>
    <t>ANWPK3098B</t>
  </si>
  <si>
    <t>A.SRINIVASA RAO</t>
  </si>
  <si>
    <t>FVMPR8285L</t>
  </si>
  <si>
    <t>G.RAVI PRASAD</t>
  </si>
  <si>
    <t>AOTPG6706Q</t>
  </si>
  <si>
    <t>TOTAL=16</t>
  </si>
  <si>
    <t>COMPUTER SCIENCE AND ENGINEERING</t>
  </si>
  <si>
    <t>Dr.GOLAJAPU VENU MADHAVA RAO</t>
  </si>
  <si>
    <t>AFLPV3812K</t>
  </si>
  <si>
    <t xml:space="preserve">AGBPT0439K </t>
  </si>
  <si>
    <t>AQSPM4148H</t>
  </si>
  <si>
    <t>CNOPK8477N</t>
  </si>
  <si>
    <t>AWOPD0681L</t>
  </si>
  <si>
    <t>ANOPY8369F</t>
  </si>
  <si>
    <t>BAJPR5696H</t>
  </si>
  <si>
    <t>AOEPG1172H</t>
  </si>
  <si>
    <t>BHKPR4214D</t>
  </si>
  <si>
    <t>AHRPV0116H</t>
  </si>
  <si>
    <t>FKOPS2389B</t>
  </si>
  <si>
    <t>2.4.1 Number of full time teachers against sanctioned posts during the year(2022-2023)</t>
  </si>
  <si>
    <t>T.RAMANA</t>
  </si>
  <si>
    <t>Y.DEEPIKA</t>
  </si>
  <si>
    <t>B.JYOTHI</t>
  </si>
  <si>
    <t>Mrs. K. GAYATRI KIRAN</t>
  </si>
  <si>
    <t>CH.GAYATHRI</t>
  </si>
  <si>
    <t>TOTAL=10</t>
  </si>
  <si>
    <t>AIYPT9044K</t>
  </si>
  <si>
    <t>IKLPD8125G</t>
  </si>
  <si>
    <t>I.GAYATRI</t>
  </si>
  <si>
    <t>T.BHARATHI</t>
  </si>
  <si>
    <t>M.SRAVANTHI</t>
  </si>
  <si>
    <t>U.SAI VARA PRASAD</t>
  </si>
  <si>
    <t>TOTAL=15</t>
  </si>
  <si>
    <t>V.SARATH KUMAR</t>
  </si>
  <si>
    <t>ANBPV5737B</t>
  </si>
  <si>
    <t>TOTAL=8(+2)</t>
  </si>
  <si>
    <t>DKFPB5869G</t>
  </si>
  <si>
    <t>ATFPC9077P</t>
  </si>
  <si>
    <t>CH.TEJASWI</t>
  </si>
  <si>
    <t>ATRPC7204L</t>
  </si>
  <si>
    <t>TOTAL=12</t>
  </si>
  <si>
    <t>HVQPM2292J</t>
  </si>
  <si>
    <t>ALGPU9513R</t>
  </si>
  <si>
    <t>ABPPI899F</t>
  </si>
  <si>
    <t>TOTAL=78</t>
  </si>
  <si>
    <t>FJBPB0444Q</t>
  </si>
  <si>
    <t>TOTAL=9(+4)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</si>
</sst>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rgb="FFA5A5A5"/>
      <name val="Calibri"/>
    </font>
    <font>
      <b/>
      <sz val="12"/>
      <color theme="1"/>
      <name val="Calibri"/>
    </font>
    <font>
      <sz val="11"/>
      <color rgb="FFC00000"/>
      <name val="Calibri"/>
    </font>
    <font>
      <sz val="11"/>
      <color rgb="FFFF0000"/>
      <name val="Calibri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</font>
    <font>
      <sz val="11"/>
      <color rgb="FF00B050"/>
      <name val="Calibri"/>
      <family val="2"/>
    </font>
    <font>
      <sz val="11"/>
      <color rgb="FF0070C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/>
    <xf numFmtId="0" fontId="1" fillId="0" borderId="0" xfId="0" applyFont="1"/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/>
    <xf numFmtId="0" fontId="1" fillId="0" borderId="3" xfId="0" applyFont="1" applyBorder="1" applyAlignment="1">
      <alignment horizontal="center"/>
    </xf>
    <xf numFmtId="0" fontId="4" fillId="0" borderId="3" xfId="0" applyFont="1" applyBorder="1"/>
    <xf numFmtId="0" fontId="1" fillId="0" borderId="4" xfId="0" applyFont="1" applyBorder="1"/>
    <xf numFmtId="0" fontId="3" fillId="0" borderId="3" xfId="0" applyFont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2" fillId="0" borderId="0" xfId="0" applyFont="1"/>
    <xf numFmtId="0" fontId="14" fillId="0" borderId="0" xfId="0" applyFont="1" applyFill="1" applyBorder="1" applyAlignment="1"/>
    <xf numFmtId="0" fontId="0" fillId="0" borderId="0" xfId="0" applyFont="1" applyAlignment="1"/>
    <xf numFmtId="0" fontId="0" fillId="3" borderId="0" xfId="0" applyFont="1" applyFill="1" applyAlignment="1"/>
    <xf numFmtId="0" fontId="9" fillId="3" borderId="3" xfId="0" applyFont="1" applyFill="1" applyBorder="1"/>
    <xf numFmtId="0" fontId="9" fillId="3" borderId="1" xfId="0" applyFont="1" applyFill="1" applyBorder="1"/>
    <xf numFmtId="0" fontId="9" fillId="3" borderId="9" xfId="0" applyFont="1" applyFill="1" applyBorder="1"/>
    <xf numFmtId="0" fontId="13" fillId="3" borderId="3" xfId="0" applyFont="1" applyFill="1" applyBorder="1"/>
    <xf numFmtId="0" fontId="9" fillId="3" borderId="0" xfId="0" applyFont="1" applyFill="1"/>
    <xf numFmtId="0" fontId="8" fillId="3" borderId="0" xfId="0" applyFont="1" applyFill="1" applyAlignment="1"/>
    <xf numFmtId="0" fontId="6" fillId="3" borderId="3" xfId="0" applyFont="1" applyFill="1" applyBorder="1"/>
    <xf numFmtId="0" fontId="6" fillId="3" borderId="1" xfId="0" applyFont="1" applyFill="1" applyBorder="1"/>
    <xf numFmtId="0" fontId="7" fillId="3" borderId="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9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1" fillId="0" borderId="4" xfId="0" applyFont="1" applyBorder="1" applyAlignment="1">
      <alignment horizontal="left" vertical="top"/>
    </xf>
    <xf numFmtId="0" fontId="2" fillId="0" borderId="4" xfId="0" applyFont="1" applyBorder="1"/>
    <xf numFmtId="0" fontId="1" fillId="0" borderId="0" xfId="0" applyFont="1" applyAlignment="1">
      <alignment horizontal="left" vertical="top" wrapText="1"/>
    </xf>
    <xf numFmtId="0" fontId="0" fillId="0" borderId="0" xfId="0" applyFont="1" applyAlignment="1"/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1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" fillId="0" borderId="2" xfId="0" applyFont="1" applyBorder="1"/>
    <xf numFmtId="0" fontId="1" fillId="4" borderId="3" xfId="0" applyFont="1" applyFill="1" applyBorder="1"/>
    <xf numFmtId="0" fontId="1" fillId="4" borderId="1" xfId="0" applyFont="1" applyFill="1" applyBorder="1"/>
    <xf numFmtId="0" fontId="1" fillId="4" borderId="9" xfId="0" applyFont="1" applyFill="1" applyBorder="1"/>
    <xf numFmtId="0" fontId="1" fillId="4" borderId="0" xfId="0" applyFont="1" applyFill="1"/>
    <xf numFmtId="0" fontId="0" fillId="4" borderId="0" xfId="0" applyFont="1" applyFill="1" applyAlignment="1"/>
    <xf numFmtId="0" fontId="10" fillId="4" borderId="3" xfId="0" applyFont="1" applyFill="1" applyBorder="1"/>
    <xf numFmtId="0" fontId="10" fillId="4" borderId="9" xfId="0" applyFont="1" applyFill="1" applyBorder="1"/>
    <xf numFmtId="0" fontId="10" fillId="4" borderId="0" xfId="0" applyFont="1" applyFill="1"/>
    <xf numFmtId="0" fontId="11" fillId="4" borderId="0" xfId="0" applyFont="1" applyFill="1" applyAlignment="1"/>
    <xf numFmtId="0" fontId="1" fillId="4" borderId="8" xfId="0" applyFont="1" applyFill="1" applyBorder="1"/>
    <xf numFmtId="0" fontId="1" fillId="4" borderId="6" xfId="0" applyFont="1" applyFill="1" applyBorder="1"/>
    <xf numFmtId="0" fontId="1" fillId="4" borderId="10" xfId="0" applyFont="1" applyFill="1" applyBorder="1"/>
    <xf numFmtId="0" fontId="7" fillId="3" borderId="6" xfId="0" applyFont="1" applyFill="1" applyBorder="1"/>
    <xf numFmtId="0" fontId="7" fillId="3" borderId="0" xfId="0" applyFont="1" applyFill="1"/>
    <xf numFmtId="0" fontId="1" fillId="4" borderId="11" xfId="0" applyFont="1" applyFill="1" applyBorder="1" applyAlignment="1"/>
    <xf numFmtId="0" fontId="0" fillId="4" borderId="11" xfId="0" applyFill="1" applyBorder="1" applyAlignment="1"/>
    <xf numFmtId="0" fontId="1" fillId="4" borderId="2" xfId="0" applyFont="1" applyFill="1" applyBorder="1"/>
    <xf numFmtId="0" fontId="0" fillId="4" borderId="11" xfId="0" applyFont="1" applyFill="1" applyBorder="1" applyAlignment="1"/>
    <xf numFmtId="0" fontId="15" fillId="4" borderId="11" xfId="0" applyFont="1" applyFill="1" applyBorder="1"/>
    <xf numFmtId="0" fontId="10" fillId="4" borderId="11" xfId="0" applyFont="1" applyFill="1" applyBorder="1"/>
    <xf numFmtId="0" fontId="1" fillId="4" borderId="11" xfId="0" applyFont="1" applyFill="1" applyBorder="1"/>
    <xf numFmtId="0" fontId="1" fillId="4" borderId="12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left" vertical="center"/>
    </xf>
    <xf numFmtId="0" fontId="1" fillId="4" borderId="0" xfId="0" applyFont="1" applyFill="1" applyAlignment="1">
      <alignment vertical="center"/>
    </xf>
    <xf numFmtId="0" fontId="1" fillId="4" borderId="6" xfId="0" applyFont="1" applyFill="1" applyBorder="1" applyAlignment="1">
      <alignment horizontal="left"/>
    </xf>
    <xf numFmtId="0" fontId="1" fillId="4" borderId="6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vertical="center"/>
    </xf>
    <xf numFmtId="0" fontId="1" fillId="4" borderId="11" xfId="0" applyFont="1" applyFill="1" applyBorder="1" applyAlignment="1">
      <alignment horizontal="right"/>
    </xf>
    <xf numFmtId="0" fontId="15" fillId="4" borderId="3" xfId="0" applyFont="1" applyFill="1" applyBorder="1"/>
    <xf numFmtId="0" fontId="1" fillId="4" borderId="3" xfId="0" applyFont="1" applyFill="1" applyBorder="1" applyAlignment="1">
      <alignment vertical="top"/>
    </xf>
    <xf numFmtId="14" fontId="1" fillId="4" borderId="3" xfId="0" applyNumberFormat="1" applyFont="1" applyFill="1" applyBorder="1"/>
    <xf numFmtId="0" fontId="1" fillId="4" borderId="4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00"/>
  <sheetViews>
    <sheetView workbookViewId="0"/>
  </sheetViews>
  <sheetFormatPr defaultColWidth="14.42578125" defaultRowHeight="15" customHeight="1"/>
  <cols>
    <col min="1" max="1" width="10.85546875" customWidth="1"/>
    <col min="2" max="2" width="12.5703125" customWidth="1"/>
    <col min="3" max="3" width="19.28515625" customWidth="1"/>
    <col min="4" max="4" width="16.5703125" customWidth="1"/>
    <col min="5" max="26" width="8.7109375" customWidth="1"/>
  </cols>
  <sheetData>
    <row r="1" spans="1:5">
      <c r="A1" s="39" t="s">
        <v>0</v>
      </c>
      <c r="B1" s="40"/>
      <c r="C1" s="40"/>
      <c r="D1" s="40"/>
      <c r="E1" s="3"/>
    </row>
    <row r="2" spans="1:5" ht="30.75" customHeight="1">
      <c r="A2" s="4" t="s">
        <v>1</v>
      </c>
      <c r="B2" s="4" t="s">
        <v>2</v>
      </c>
      <c r="C2" s="4" t="s">
        <v>3</v>
      </c>
      <c r="D2" s="4" t="s">
        <v>4</v>
      </c>
      <c r="E2" s="3"/>
    </row>
    <row r="3" spans="1:5">
      <c r="A3" s="2"/>
      <c r="B3" s="2"/>
      <c r="C3" s="2"/>
      <c r="D3" s="2"/>
      <c r="E3" s="3"/>
    </row>
    <row r="4" spans="1:5">
      <c r="A4" s="2"/>
      <c r="B4" s="2"/>
      <c r="C4" s="2"/>
      <c r="D4" s="2"/>
      <c r="E4" s="3"/>
    </row>
    <row r="5" spans="1:5">
      <c r="A5" s="2"/>
      <c r="B5" s="2"/>
      <c r="C5" s="2"/>
      <c r="D5" s="2"/>
      <c r="E5" s="3"/>
    </row>
    <row r="6" spans="1:5">
      <c r="A6" s="2"/>
      <c r="B6" s="2"/>
      <c r="C6" s="2"/>
      <c r="D6" s="2"/>
      <c r="E6" s="3"/>
    </row>
    <row r="7" spans="1:5">
      <c r="A7" s="2"/>
      <c r="B7" s="2"/>
      <c r="C7" s="2"/>
      <c r="D7" s="2"/>
      <c r="E7" s="3"/>
    </row>
    <row r="8" spans="1:5">
      <c r="A8" s="2"/>
      <c r="B8" s="2"/>
      <c r="C8" s="2"/>
      <c r="D8" s="2"/>
      <c r="E8" s="3"/>
    </row>
    <row r="9" spans="1:5">
      <c r="A9" s="2"/>
      <c r="B9" s="2"/>
      <c r="C9" s="2"/>
      <c r="D9" s="2"/>
      <c r="E9" s="3"/>
    </row>
    <row r="10" spans="1:5">
      <c r="A10" s="2"/>
      <c r="B10" s="2"/>
      <c r="C10" s="2"/>
      <c r="D10" s="2"/>
      <c r="E10" s="3"/>
    </row>
    <row r="11" spans="1:5">
      <c r="A11" s="2"/>
      <c r="B11" s="2"/>
      <c r="C11" s="2"/>
      <c r="D11" s="2"/>
      <c r="E11" s="3"/>
    </row>
    <row r="12" spans="1:5">
      <c r="A12" s="2"/>
      <c r="B12" s="2"/>
      <c r="C12" s="2"/>
      <c r="D12" s="2"/>
      <c r="E12" s="3"/>
    </row>
    <row r="13" spans="1:5">
      <c r="A13" s="2"/>
      <c r="B13" s="2"/>
      <c r="C13" s="2"/>
      <c r="D13" s="2"/>
      <c r="E13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00"/>
  <sheetViews>
    <sheetView workbookViewId="0"/>
  </sheetViews>
  <sheetFormatPr defaultColWidth="14.42578125" defaultRowHeight="15" customHeight="1"/>
  <cols>
    <col min="1" max="1" width="21.85546875" customWidth="1"/>
    <col min="2" max="2" width="15.28515625" customWidth="1"/>
    <col min="3" max="3" width="35.140625" customWidth="1"/>
    <col min="4" max="26" width="8.7109375" customWidth="1"/>
  </cols>
  <sheetData>
    <row r="1" spans="1:3" ht="31.5" customHeight="1">
      <c r="A1" s="41" t="s">
        <v>5</v>
      </c>
      <c r="B1" s="42"/>
      <c r="C1" s="42"/>
    </row>
    <row r="2" spans="1:3" ht="17.25" customHeight="1">
      <c r="A2" s="43" t="s">
        <v>6</v>
      </c>
      <c r="B2" s="42"/>
      <c r="C2" s="42"/>
    </row>
    <row r="3" spans="1:3">
      <c r="A3" s="2"/>
      <c r="B3" s="2"/>
      <c r="C3" s="2"/>
    </row>
    <row r="4" spans="1:3" ht="91.5" customHeight="1">
      <c r="A4" s="1" t="s">
        <v>7</v>
      </c>
      <c r="B4" s="4" t="s">
        <v>8</v>
      </c>
      <c r="C4" s="1" t="s">
        <v>9</v>
      </c>
    </row>
    <row r="5" spans="1:3">
      <c r="A5" s="1" t="s">
        <v>7</v>
      </c>
      <c r="B5" s="1"/>
      <c r="C5" s="1" t="s">
        <v>10</v>
      </c>
    </row>
    <row r="6" spans="1:3">
      <c r="A6" s="3"/>
      <c r="B6" s="3"/>
      <c r="C6" s="3"/>
    </row>
    <row r="7" spans="1:3">
      <c r="A7" s="3"/>
      <c r="B7" s="3"/>
      <c r="C7" s="3"/>
    </row>
    <row r="8" spans="1:3">
      <c r="A8" s="3"/>
      <c r="B8" s="3"/>
      <c r="C8" s="3"/>
    </row>
    <row r="9" spans="1:3">
      <c r="A9" s="3"/>
      <c r="B9" s="3"/>
      <c r="C9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C1"/>
    <mergeCell ref="A2:C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00"/>
  <sheetViews>
    <sheetView workbookViewId="0"/>
  </sheetViews>
  <sheetFormatPr defaultColWidth="14.42578125" defaultRowHeight="15" customHeight="1"/>
  <cols>
    <col min="1" max="1" width="29.7109375" customWidth="1"/>
    <col min="2" max="2" width="18.7109375" customWidth="1"/>
    <col min="3" max="3" width="22.5703125" customWidth="1"/>
    <col min="4" max="4" width="18.28515625" customWidth="1"/>
    <col min="5" max="26" width="8.7109375" customWidth="1"/>
  </cols>
  <sheetData>
    <row r="1" spans="1:10">
      <c r="A1" s="44" t="s">
        <v>11</v>
      </c>
      <c r="B1" s="42"/>
      <c r="C1" s="42"/>
      <c r="D1" s="6"/>
      <c r="E1" s="6"/>
      <c r="F1" s="6"/>
      <c r="G1" s="6"/>
      <c r="H1" s="6"/>
      <c r="I1" s="6"/>
      <c r="J1" s="6"/>
    </row>
    <row r="2" spans="1:10" ht="30" customHeight="1">
      <c r="A2" s="4" t="s">
        <v>12</v>
      </c>
      <c r="B2" s="4" t="s">
        <v>13</v>
      </c>
      <c r="C2" s="4" t="s">
        <v>14</v>
      </c>
      <c r="D2" s="7"/>
    </row>
    <row r="3" spans="1:10">
      <c r="A3" s="2"/>
      <c r="B3" s="2"/>
      <c r="C3" s="2"/>
      <c r="D3" s="3"/>
    </row>
    <row r="4" spans="1:10">
      <c r="A4" s="2"/>
      <c r="B4" s="2"/>
      <c r="C4" s="2"/>
      <c r="D4" s="3"/>
    </row>
    <row r="5" spans="1:10">
      <c r="A5" s="2"/>
      <c r="B5" s="2"/>
      <c r="C5" s="2"/>
      <c r="D5" s="3"/>
    </row>
    <row r="6" spans="1:10">
      <c r="A6" s="2"/>
      <c r="B6" s="2"/>
      <c r="C6" s="2"/>
      <c r="D6" s="3"/>
    </row>
    <row r="7" spans="1:10">
      <c r="A7" s="2"/>
      <c r="B7" s="2"/>
      <c r="C7" s="2"/>
      <c r="D7" s="3"/>
    </row>
    <row r="8" spans="1:10">
      <c r="A8" s="2"/>
      <c r="B8" s="2"/>
      <c r="C8" s="2"/>
      <c r="D8" s="3"/>
    </row>
    <row r="9" spans="1:10">
      <c r="A9" s="2"/>
      <c r="B9" s="2"/>
      <c r="C9" s="2"/>
      <c r="D9" s="3"/>
    </row>
    <row r="10" spans="1:10">
      <c r="A10" s="2"/>
      <c r="B10" s="2"/>
      <c r="C10" s="2"/>
      <c r="D10" s="3"/>
    </row>
    <row r="11" spans="1:10">
      <c r="A11" s="2"/>
      <c r="B11" s="2"/>
      <c r="C11" s="2"/>
      <c r="D11" s="3"/>
    </row>
    <row r="12" spans="1:10">
      <c r="A12" s="2"/>
      <c r="B12" s="2"/>
      <c r="C12" s="2"/>
      <c r="D12" s="3"/>
    </row>
    <row r="13" spans="1:10">
      <c r="A13" s="3"/>
      <c r="B13" s="3"/>
      <c r="C13" s="3"/>
      <c r="D13" s="3"/>
    </row>
    <row r="14" spans="1:10">
      <c r="A14" s="3"/>
      <c r="B14" s="3"/>
      <c r="C14" s="3"/>
      <c r="D14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C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000"/>
  <sheetViews>
    <sheetView workbookViewId="0"/>
  </sheetViews>
  <sheetFormatPr defaultColWidth="14.42578125" defaultRowHeight="15" customHeight="1"/>
  <cols>
    <col min="1" max="1" width="17.7109375" customWidth="1"/>
    <col min="2" max="2" width="18.7109375" customWidth="1"/>
    <col min="3" max="3" width="12.5703125" customWidth="1"/>
    <col min="4" max="4" width="13.140625" customWidth="1"/>
    <col min="5" max="5" width="12.42578125" customWidth="1"/>
    <col min="6" max="6" width="12.7109375" customWidth="1"/>
    <col min="7" max="7" width="17.7109375" customWidth="1"/>
    <col min="8" max="8" width="13.42578125" customWidth="1"/>
    <col min="9" max="26" width="8.7109375" customWidth="1"/>
  </cols>
  <sheetData>
    <row r="1" spans="1:7">
      <c r="A1" s="44" t="s">
        <v>15</v>
      </c>
      <c r="B1" s="42"/>
      <c r="C1" s="42"/>
      <c r="D1" s="42"/>
      <c r="E1" s="42"/>
      <c r="F1" s="42"/>
      <c r="G1" s="3"/>
    </row>
    <row r="2" spans="1:7" ht="60">
      <c r="A2" s="8" t="s">
        <v>2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</row>
    <row r="3" spans="1:7">
      <c r="A3" s="8"/>
      <c r="B3" s="8"/>
      <c r="C3" s="8"/>
      <c r="D3" s="8"/>
      <c r="E3" s="8"/>
      <c r="F3" s="8"/>
      <c r="G3" s="45"/>
    </row>
    <row r="4" spans="1:7">
      <c r="A4" s="2"/>
      <c r="B4" s="2"/>
      <c r="C4" s="2"/>
      <c r="D4" s="2"/>
      <c r="E4" s="2"/>
      <c r="F4" s="2"/>
      <c r="G4" s="46"/>
    </row>
    <row r="5" spans="1:7">
      <c r="A5" s="2"/>
      <c r="B5" s="2"/>
      <c r="C5" s="2"/>
      <c r="D5" s="2"/>
      <c r="E5" s="2"/>
      <c r="F5" s="2"/>
      <c r="G5" s="46"/>
    </row>
    <row r="6" spans="1:7">
      <c r="A6" s="2"/>
      <c r="B6" s="2"/>
      <c r="C6" s="2"/>
      <c r="D6" s="2"/>
      <c r="E6" s="2"/>
      <c r="F6" s="2"/>
      <c r="G6" s="46"/>
    </row>
    <row r="7" spans="1:7">
      <c r="A7" s="2"/>
      <c r="B7" s="2"/>
      <c r="C7" s="2"/>
      <c r="D7" s="2"/>
      <c r="E7" s="2"/>
      <c r="F7" s="2"/>
      <c r="G7" s="46"/>
    </row>
    <row r="8" spans="1:7">
      <c r="A8" s="2"/>
      <c r="B8" s="2"/>
      <c r="C8" s="2"/>
      <c r="D8" s="2"/>
      <c r="E8" s="2"/>
      <c r="F8" s="2"/>
      <c r="G8" s="46"/>
    </row>
    <row r="9" spans="1:7">
      <c r="A9" s="2"/>
      <c r="B9" s="2"/>
      <c r="C9" s="2"/>
      <c r="D9" s="2"/>
      <c r="E9" s="2"/>
      <c r="F9" s="2"/>
      <c r="G9" s="46"/>
    </row>
    <row r="10" spans="1:7">
      <c r="A10" s="2"/>
      <c r="B10" s="2"/>
      <c r="C10" s="2"/>
      <c r="D10" s="2"/>
      <c r="E10" s="2"/>
      <c r="F10" s="2"/>
      <c r="G10" s="46"/>
    </row>
    <row r="11" spans="1:7">
      <c r="A11" s="2"/>
      <c r="B11" s="2"/>
      <c r="C11" s="2"/>
      <c r="D11" s="2"/>
      <c r="E11" s="2"/>
      <c r="F11" s="2"/>
      <c r="G11" s="46"/>
    </row>
    <row r="12" spans="1:7">
      <c r="A12" s="2"/>
      <c r="B12" s="2"/>
      <c r="C12" s="2"/>
      <c r="D12" s="2"/>
      <c r="E12" s="2"/>
      <c r="F12" s="2"/>
      <c r="G12" s="46"/>
    </row>
    <row r="13" spans="1:7">
      <c r="A13" s="2"/>
      <c r="B13" s="2"/>
      <c r="C13" s="2"/>
      <c r="D13" s="2"/>
      <c r="E13" s="2"/>
      <c r="F13" s="2"/>
      <c r="G13" s="46"/>
    </row>
    <row r="14" spans="1:7">
      <c r="A14" s="2"/>
      <c r="B14" s="2"/>
      <c r="C14" s="2"/>
      <c r="D14" s="2"/>
      <c r="E14" s="2"/>
      <c r="F14" s="2"/>
      <c r="G14" s="46"/>
    </row>
    <row r="15" spans="1:7">
      <c r="A15" s="2"/>
      <c r="B15" s="2"/>
      <c r="C15" s="2"/>
      <c r="D15" s="2"/>
      <c r="E15" s="2"/>
      <c r="F15" s="2"/>
      <c r="G15" s="46"/>
    </row>
    <row r="16" spans="1:7">
      <c r="A16" s="2"/>
      <c r="B16" s="2"/>
      <c r="C16" s="2"/>
      <c r="D16" s="2"/>
      <c r="E16" s="2"/>
      <c r="F16" s="2"/>
      <c r="G16" s="46"/>
    </row>
    <row r="17" spans="1:8">
      <c r="A17" s="2"/>
      <c r="B17" s="2"/>
      <c r="C17" s="2"/>
      <c r="D17" s="2"/>
      <c r="E17" s="2"/>
      <c r="F17" s="2"/>
      <c r="G17" s="47"/>
    </row>
    <row r="20" spans="1:8">
      <c r="A20" s="44" t="s">
        <v>22</v>
      </c>
      <c r="B20" s="42"/>
      <c r="C20" s="42"/>
      <c r="D20" s="42"/>
      <c r="E20" s="42"/>
      <c r="F20" s="42"/>
      <c r="G20" s="42"/>
      <c r="H20" s="42"/>
    </row>
    <row r="21" spans="1:8" ht="15.75" customHeight="1">
      <c r="A21" s="8" t="s">
        <v>2</v>
      </c>
      <c r="B21" s="8" t="s">
        <v>23</v>
      </c>
      <c r="C21" s="8" t="s">
        <v>24</v>
      </c>
      <c r="D21" s="8" t="s">
        <v>17</v>
      </c>
      <c r="E21" s="8" t="s">
        <v>18</v>
      </c>
      <c r="F21" s="8" t="s">
        <v>19</v>
      </c>
      <c r="G21" s="8" t="s">
        <v>25</v>
      </c>
      <c r="H21" s="8" t="s">
        <v>26</v>
      </c>
    </row>
    <row r="22" spans="1:8" ht="15.75" customHeight="1">
      <c r="A22" s="8"/>
      <c r="B22" s="8"/>
      <c r="C22" s="8"/>
      <c r="D22" s="8"/>
      <c r="E22" s="8"/>
      <c r="F22" s="8"/>
      <c r="G22" s="8"/>
      <c r="H22" s="8"/>
    </row>
    <row r="23" spans="1:8" ht="15.75" customHeight="1">
      <c r="A23" s="2"/>
      <c r="B23" s="2"/>
      <c r="C23" s="2"/>
      <c r="D23" s="2"/>
      <c r="E23" s="2"/>
      <c r="F23" s="2"/>
      <c r="G23" s="2"/>
      <c r="H23" s="2"/>
    </row>
    <row r="24" spans="1:8" ht="15.75" customHeight="1">
      <c r="A24" s="2"/>
      <c r="B24" s="2"/>
      <c r="C24" s="2"/>
      <c r="D24" s="2"/>
      <c r="E24" s="2"/>
      <c r="F24" s="2"/>
      <c r="G24" s="2"/>
      <c r="H24" s="2"/>
    </row>
    <row r="25" spans="1:8" ht="15.75" customHeight="1">
      <c r="A25" s="2"/>
      <c r="B25" s="2"/>
      <c r="C25" s="2"/>
      <c r="D25" s="2"/>
      <c r="E25" s="2"/>
      <c r="F25" s="2"/>
      <c r="G25" s="2"/>
      <c r="H25" s="2"/>
    </row>
    <row r="26" spans="1:8" ht="15.75" customHeight="1">
      <c r="A26" s="2"/>
      <c r="B26" s="2"/>
      <c r="C26" s="2"/>
      <c r="D26" s="2"/>
      <c r="E26" s="2"/>
      <c r="F26" s="2"/>
      <c r="G26" s="2"/>
      <c r="H26" s="2"/>
    </row>
    <row r="27" spans="1:8" ht="15.75" customHeight="1">
      <c r="A27" s="2"/>
      <c r="B27" s="2"/>
      <c r="C27" s="2"/>
      <c r="D27" s="2"/>
      <c r="E27" s="2"/>
      <c r="F27" s="2"/>
      <c r="G27" s="2"/>
      <c r="H27" s="2"/>
    </row>
    <row r="28" spans="1:8" ht="15.75" customHeight="1">
      <c r="A28" s="2"/>
      <c r="B28" s="2"/>
      <c r="C28" s="2"/>
      <c r="D28" s="2"/>
      <c r="E28" s="2"/>
      <c r="F28" s="2"/>
      <c r="G28" s="2"/>
      <c r="H28" s="2"/>
    </row>
    <row r="29" spans="1:8" ht="15.75" customHeight="1">
      <c r="A29" s="2"/>
      <c r="B29" s="2"/>
      <c r="C29" s="2"/>
      <c r="D29" s="2"/>
      <c r="E29" s="2"/>
      <c r="F29" s="2"/>
      <c r="G29" s="2"/>
      <c r="H29" s="2"/>
    </row>
    <row r="30" spans="1:8" ht="15.75" customHeight="1">
      <c r="A30" s="2"/>
      <c r="B30" s="2"/>
      <c r="C30" s="2"/>
      <c r="D30" s="2"/>
      <c r="E30" s="2"/>
      <c r="F30" s="2"/>
      <c r="G30" s="2"/>
      <c r="H30" s="2"/>
    </row>
    <row r="31" spans="1:8" ht="15.75" customHeight="1">
      <c r="A31" s="2"/>
      <c r="B31" s="2"/>
      <c r="C31" s="2"/>
      <c r="D31" s="2"/>
      <c r="E31" s="2"/>
      <c r="F31" s="2"/>
      <c r="G31" s="2"/>
      <c r="H31" s="2"/>
    </row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F1"/>
    <mergeCell ref="G3:G17"/>
    <mergeCell ref="A20:H2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000"/>
  <sheetViews>
    <sheetView workbookViewId="0"/>
  </sheetViews>
  <sheetFormatPr defaultColWidth="14.42578125" defaultRowHeight="15" customHeight="1"/>
  <cols>
    <col min="1" max="1" width="8.7109375" customWidth="1"/>
    <col min="2" max="2" width="31.140625" customWidth="1"/>
    <col min="3" max="3" width="35.85546875" customWidth="1"/>
    <col min="4" max="4" width="8.7109375" customWidth="1"/>
    <col min="5" max="5" width="14.85546875" customWidth="1"/>
    <col min="6" max="6" width="19.28515625" customWidth="1"/>
    <col min="7" max="7" width="20" customWidth="1"/>
    <col min="8" max="8" width="18.140625" customWidth="1"/>
    <col min="9" max="26" width="8.7109375" customWidth="1"/>
  </cols>
  <sheetData>
    <row r="1" spans="1:8">
      <c r="A1" s="39" t="s">
        <v>27</v>
      </c>
      <c r="B1" s="40"/>
      <c r="C1" s="40"/>
      <c r="D1" s="5"/>
      <c r="E1" s="5"/>
      <c r="F1" s="5"/>
      <c r="G1" s="3"/>
      <c r="H1" s="3"/>
    </row>
    <row r="2" spans="1:8">
      <c r="A2" s="9" t="s">
        <v>7</v>
      </c>
      <c r="B2" s="9" t="s">
        <v>28</v>
      </c>
      <c r="C2" s="10" t="s">
        <v>9</v>
      </c>
      <c r="D2" s="7"/>
      <c r="E2" s="7"/>
      <c r="F2" s="7"/>
      <c r="G2" s="3"/>
      <c r="H2" s="3"/>
    </row>
    <row r="3" spans="1:8">
      <c r="A3" s="11" t="s">
        <v>7</v>
      </c>
      <c r="B3" s="2"/>
      <c r="C3" s="12" t="s">
        <v>10</v>
      </c>
      <c r="D3" s="5"/>
      <c r="E3" s="5"/>
      <c r="F3" s="5"/>
      <c r="G3" s="3"/>
      <c r="H3" s="3"/>
    </row>
    <row r="4" spans="1:8">
      <c r="A4" s="3"/>
      <c r="B4" s="3"/>
      <c r="C4" s="3"/>
      <c r="D4" s="3"/>
      <c r="E4" s="3"/>
      <c r="F4" s="3"/>
      <c r="G4" s="3"/>
      <c r="H4" s="3"/>
    </row>
    <row r="5" spans="1:8">
      <c r="A5" s="3"/>
      <c r="B5" s="3"/>
      <c r="C5" s="3"/>
      <c r="D5" s="3"/>
      <c r="E5" s="3"/>
      <c r="F5" s="3"/>
      <c r="G5" s="3"/>
      <c r="H5" s="3"/>
    </row>
    <row r="6" spans="1:8">
      <c r="A6" s="3"/>
      <c r="B6" s="3"/>
      <c r="C6" s="3"/>
      <c r="D6" s="3"/>
      <c r="E6" s="3"/>
      <c r="F6" s="3"/>
      <c r="G6" s="3"/>
      <c r="H6" s="3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48"/>
      <c r="B13" s="42"/>
      <c r="C13" s="42"/>
      <c r="D13" s="42"/>
      <c r="E13" s="42"/>
      <c r="F13" s="42"/>
      <c r="G13" s="42"/>
      <c r="H13" s="42"/>
    </row>
    <row r="14" spans="1:8">
      <c r="A14" s="7"/>
      <c r="B14" s="7"/>
      <c r="C14" s="7"/>
      <c r="D14" s="7"/>
      <c r="E14" s="7"/>
      <c r="F14" s="7"/>
      <c r="G14" s="7"/>
      <c r="H14" s="7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"/>
      <c r="B20" s="3"/>
      <c r="C20" s="3"/>
      <c r="D20" s="3"/>
      <c r="E20" s="3"/>
      <c r="F20" s="3"/>
      <c r="G20" s="3"/>
      <c r="H20" s="3"/>
    </row>
    <row r="21" spans="1:8" ht="15.75" customHeight="1">
      <c r="A21" s="3"/>
      <c r="B21" s="3"/>
      <c r="C21" s="3"/>
      <c r="D21" s="3"/>
      <c r="E21" s="3"/>
      <c r="F21" s="3"/>
      <c r="G21" s="3"/>
      <c r="H21" s="3"/>
    </row>
    <row r="22" spans="1:8" ht="15.75" customHeight="1">
      <c r="A22" s="3"/>
      <c r="B22" s="3"/>
      <c r="C22" s="3"/>
      <c r="D22" s="3"/>
      <c r="E22" s="3"/>
      <c r="F22" s="3"/>
      <c r="G22" s="3"/>
      <c r="H22" s="3"/>
    </row>
    <row r="23" spans="1:8" ht="15.75" customHeight="1">
      <c r="A23" s="3"/>
      <c r="B23" s="3"/>
      <c r="C23" s="3"/>
      <c r="D23" s="3"/>
      <c r="E23" s="3"/>
      <c r="F23" s="3"/>
      <c r="G23" s="3"/>
      <c r="H23" s="3"/>
    </row>
    <row r="24" spans="1:8" ht="15.75" customHeight="1">
      <c r="A24" s="3"/>
      <c r="B24" s="3"/>
      <c r="C24" s="3"/>
      <c r="D24" s="3"/>
      <c r="E24" s="3"/>
      <c r="F24" s="3"/>
      <c r="G24" s="3"/>
      <c r="H24" s="3"/>
    </row>
    <row r="25" spans="1:8" ht="15.75" customHeight="1">
      <c r="A25" s="3"/>
      <c r="B25" s="3"/>
      <c r="C25" s="3"/>
      <c r="D25" s="3"/>
      <c r="E25" s="3"/>
      <c r="F25" s="3"/>
      <c r="G25" s="3"/>
      <c r="H25" s="3"/>
    </row>
    <row r="26" spans="1:8" ht="15.75" customHeight="1">
      <c r="A26" s="3"/>
      <c r="B26" s="3"/>
      <c r="C26" s="3"/>
      <c r="D26" s="3"/>
      <c r="E26" s="3"/>
      <c r="F26" s="3"/>
      <c r="G26" s="3"/>
      <c r="H26" s="3"/>
    </row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C1"/>
    <mergeCell ref="A13:H13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001"/>
  <sheetViews>
    <sheetView tabSelected="1" topLeftCell="A91" workbookViewId="0">
      <selection activeCell="C109" sqref="C109"/>
    </sheetView>
  </sheetViews>
  <sheetFormatPr defaultColWidth="14.42578125" defaultRowHeight="15" customHeight="1"/>
  <cols>
    <col min="1" max="1" width="39.7109375" customWidth="1"/>
    <col min="2" max="2" width="16.42578125" customWidth="1"/>
    <col min="3" max="3" width="23.5703125" customWidth="1"/>
    <col min="4" max="4" width="19.42578125" customWidth="1"/>
    <col min="5" max="5" width="17" customWidth="1"/>
    <col min="6" max="6" width="49.28515625" customWidth="1"/>
    <col min="7" max="7" width="11.7109375" customWidth="1"/>
    <col min="8" max="26" width="23.5703125" customWidth="1"/>
  </cols>
  <sheetData>
    <row r="1" spans="1:26" ht="15.75">
      <c r="A1" s="49" t="s">
        <v>191</v>
      </c>
      <c r="B1" s="40"/>
      <c r="C1" s="40"/>
      <c r="D1" s="40"/>
      <c r="E1" s="13"/>
      <c r="F1" s="13"/>
    </row>
    <row r="2" spans="1:26" ht="15.75">
      <c r="A2" s="50" t="s">
        <v>29</v>
      </c>
      <c r="B2" s="51"/>
      <c r="C2" s="51"/>
      <c r="D2" s="51"/>
      <c r="E2" s="51"/>
      <c r="F2" s="51"/>
    </row>
    <row r="3" spans="1:26" ht="103.5" customHeight="1">
      <c r="A3" s="9" t="s">
        <v>30</v>
      </c>
      <c r="B3" s="14" t="s">
        <v>31</v>
      </c>
      <c r="C3" s="14" t="s">
        <v>32</v>
      </c>
      <c r="D3" s="9" t="s">
        <v>33</v>
      </c>
      <c r="E3" s="15" t="s">
        <v>34</v>
      </c>
      <c r="F3" s="14" t="s">
        <v>35</v>
      </c>
      <c r="G3" s="9" t="s">
        <v>36</v>
      </c>
      <c r="H3" s="9" t="s">
        <v>37</v>
      </c>
    </row>
    <row r="4" spans="1:26" s="56" customFormat="1">
      <c r="A4" s="52" t="s">
        <v>38</v>
      </c>
      <c r="B4" s="52" t="s">
        <v>39</v>
      </c>
      <c r="C4" s="52" t="s">
        <v>40</v>
      </c>
      <c r="D4" s="53">
        <v>2011</v>
      </c>
      <c r="E4" s="52" t="s">
        <v>41</v>
      </c>
      <c r="F4" s="54" t="s">
        <v>42</v>
      </c>
      <c r="G4" s="52">
        <v>12</v>
      </c>
      <c r="H4" s="52" t="s">
        <v>43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s="56" customFormat="1">
      <c r="A5" s="52" t="s">
        <v>44</v>
      </c>
      <c r="B5" s="52" t="s">
        <v>45</v>
      </c>
      <c r="C5" s="52" t="s">
        <v>46</v>
      </c>
      <c r="D5" s="53">
        <v>2013</v>
      </c>
      <c r="E5" s="52" t="s">
        <v>41</v>
      </c>
      <c r="F5" s="54" t="s">
        <v>42</v>
      </c>
      <c r="G5" s="52">
        <v>10</v>
      </c>
      <c r="H5" s="52" t="s">
        <v>43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s="56" customFormat="1" ht="13.5" customHeight="1">
      <c r="A6" s="52" t="s">
        <v>47</v>
      </c>
      <c r="B6" s="52" t="s">
        <v>48</v>
      </c>
      <c r="C6" s="52" t="s">
        <v>46</v>
      </c>
      <c r="D6" s="53">
        <v>2013</v>
      </c>
      <c r="E6" s="52" t="s">
        <v>41</v>
      </c>
      <c r="F6" s="54" t="s">
        <v>42</v>
      </c>
      <c r="G6" s="52">
        <v>10</v>
      </c>
      <c r="H6" s="52" t="s">
        <v>43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s="56" customFormat="1">
      <c r="A7" s="52" t="s">
        <v>49</v>
      </c>
      <c r="B7" s="52" t="s">
        <v>50</v>
      </c>
      <c r="C7" s="52" t="s">
        <v>46</v>
      </c>
      <c r="D7" s="53">
        <v>2014</v>
      </c>
      <c r="E7" s="52" t="s">
        <v>41</v>
      </c>
      <c r="F7" s="54" t="s">
        <v>42</v>
      </c>
      <c r="G7" s="52">
        <v>9</v>
      </c>
      <c r="H7" s="52" t="s">
        <v>43</v>
      </c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s="56" customFormat="1">
      <c r="A8" s="52" t="s">
        <v>51</v>
      </c>
      <c r="B8" s="52" t="s">
        <v>52</v>
      </c>
      <c r="C8" s="52" t="s">
        <v>46</v>
      </c>
      <c r="D8" s="53">
        <v>2018</v>
      </c>
      <c r="E8" s="52" t="s">
        <v>41</v>
      </c>
      <c r="F8" s="54" t="s">
        <v>42</v>
      </c>
      <c r="G8" s="52">
        <v>5</v>
      </c>
      <c r="H8" s="52" t="s">
        <v>43</v>
      </c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s="56" customFormat="1">
      <c r="A9" s="52" t="s">
        <v>53</v>
      </c>
      <c r="B9" s="52" t="s">
        <v>54</v>
      </c>
      <c r="C9" s="52" t="s">
        <v>46</v>
      </c>
      <c r="D9" s="53">
        <v>2019</v>
      </c>
      <c r="E9" s="52" t="s">
        <v>41</v>
      </c>
      <c r="F9" s="54" t="s">
        <v>42</v>
      </c>
      <c r="G9" s="52">
        <v>4</v>
      </c>
      <c r="H9" s="52" t="s">
        <v>43</v>
      </c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s="56" customFormat="1">
      <c r="A10" s="52" t="s">
        <v>55</v>
      </c>
      <c r="B10" s="52" t="s">
        <v>56</v>
      </c>
      <c r="C10" s="52" t="s">
        <v>46</v>
      </c>
      <c r="D10" s="53">
        <v>2019</v>
      </c>
      <c r="E10" s="52" t="s">
        <v>41</v>
      </c>
      <c r="F10" s="54" t="s">
        <v>42</v>
      </c>
      <c r="G10" s="52">
        <v>4</v>
      </c>
      <c r="H10" s="52" t="s">
        <v>43</v>
      </c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s="56" customFormat="1">
      <c r="A11" s="52" t="s">
        <v>57</v>
      </c>
      <c r="B11" s="52" t="s">
        <v>50</v>
      </c>
      <c r="C11" s="52" t="s">
        <v>46</v>
      </c>
      <c r="D11" s="53">
        <v>2021</v>
      </c>
      <c r="E11" s="52" t="s">
        <v>41</v>
      </c>
      <c r="F11" s="54" t="s">
        <v>42</v>
      </c>
      <c r="G11" s="52">
        <v>2</v>
      </c>
      <c r="H11" s="52" t="s">
        <v>43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s="60" customFormat="1">
      <c r="A12" s="57" t="s">
        <v>63</v>
      </c>
      <c r="B12" s="57" t="s">
        <v>64</v>
      </c>
      <c r="C12" s="57" t="s">
        <v>46</v>
      </c>
      <c r="D12" s="53">
        <v>2022</v>
      </c>
      <c r="E12" s="57" t="s">
        <v>41</v>
      </c>
      <c r="F12" s="58" t="s">
        <v>42</v>
      </c>
      <c r="G12" s="57">
        <v>1</v>
      </c>
      <c r="H12" s="57" t="s">
        <v>43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s="29" customFormat="1">
      <c r="A13" s="24" t="s">
        <v>58</v>
      </c>
      <c r="B13" s="24" t="s">
        <v>59</v>
      </c>
      <c r="C13" s="24" t="s">
        <v>46</v>
      </c>
      <c r="D13" s="25">
        <v>2021</v>
      </c>
      <c r="E13" s="24" t="s">
        <v>41</v>
      </c>
      <c r="F13" s="26" t="s">
        <v>42</v>
      </c>
      <c r="G13" s="24">
        <v>2</v>
      </c>
      <c r="H13" s="27" t="s">
        <v>67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s="23" customFormat="1">
      <c r="A14" s="30" t="s">
        <v>60</v>
      </c>
      <c r="B14" s="30" t="s">
        <v>61</v>
      </c>
      <c r="C14" s="30" t="s">
        <v>46</v>
      </c>
      <c r="D14" s="31" t="s">
        <v>62</v>
      </c>
      <c r="E14" s="32" t="s">
        <v>41</v>
      </c>
      <c r="F14" s="33" t="s">
        <v>42</v>
      </c>
      <c r="G14" s="30">
        <v>1</v>
      </c>
      <c r="H14" s="27" t="s">
        <v>43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s="23" customFormat="1">
      <c r="A15" s="30" t="s">
        <v>65</v>
      </c>
      <c r="B15" s="30" t="s">
        <v>66</v>
      </c>
      <c r="C15" s="30" t="s">
        <v>46</v>
      </c>
      <c r="D15" s="31">
        <v>2016</v>
      </c>
      <c r="E15" s="32" t="s">
        <v>41</v>
      </c>
      <c r="F15" s="33" t="s">
        <v>42</v>
      </c>
      <c r="G15" s="30">
        <v>7</v>
      </c>
      <c r="H15" s="27" t="s">
        <v>67</v>
      </c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s="23" customFormat="1">
      <c r="A16" s="30" t="s">
        <v>68</v>
      </c>
      <c r="B16" s="30" t="s">
        <v>69</v>
      </c>
      <c r="C16" s="30" t="s">
        <v>46</v>
      </c>
      <c r="D16" s="31">
        <v>2018</v>
      </c>
      <c r="E16" s="32" t="s">
        <v>41</v>
      </c>
      <c r="F16" s="33" t="s">
        <v>42</v>
      </c>
      <c r="G16" s="30">
        <v>5</v>
      </c>
      <c r="H16" s="27" t="s">
        <v>67</v>
      </c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8" spans="1:26">
      <c r="B18" s="20" t="s">
        <v>218</v>
      </c>
      <c r="C18" s="21"/>
    </row>
    <row r="19" spans="1:26">
      <c r="B19" s="16"/>
    </row>
    <row r="20" spans="1:26" s="56" customFormat="1" ht="15.75" customHeight="1">
      <c r="A20" s="52" t="s">
        <v>70</v>
      </c>
      <c r="B20" s="52" t="s">
        <v>71</v>
      </c>
      <c r="C20" s="52" t="s">
        <v>40</v>
      </c>
      <c r="D20" s="52">
        <v>2019</v>
      </c>
      <c r="E20" s="52" t="s">
        <v>41</v>
      </c>
      <c r="F20" s="52" t="s">
        <v>72</v>
      </c>
      <c r="G20" s="52">
        <v>4</v>
      </c>
      <c r="H20" s="52" t="s">
        <v>43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 s="56" customFormat="1" ht="15.75" customHeight="1">
      <c r="A21" s="52" t="s">
        <v>73</v>
      </c>
      <c r="B21" s="52" t="s">
        <v>74</v>
      </c>
      <c r="C21" s="52" t="s">
        <v>46</v>
      </c>
      <c r="D21" s="52">
        <v>2015</v>
      </c>
      <c r="E21" s="52" t="s">
        <v>41</v>
      </c>
      <c r="F21" s="52" t="s">
        <v>72</v>
      </c>
      <c r="G21" s="52">
        <v>8</v>
      </c>
      <c r="H21" s="52" t="s">
        <v>43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s="56" customFormat="1" ht="15.75" customHeight="1">
      <c r="A22" s="52" t="s">
        <v>75</v>
      </c>
      <c r="B22" s="52" t="s">
        <v>76</v>
      </c>
      <c r="C22" s="52" t="s">
        <v>46</v>
      </c>
      <c r="D22" s="52">
        <v>2015</v>
      </c>
      <c r="E22" s="52" t="s">
        <v>41</v>
      </c>
      <c r="F22" s="52" t="s">
        <v>72</v>
      </c>
      <c r="G22" s="52">
        <v>8</v>
      </c>
      <c r="H22" s="52" t="s">
        <v>43</v>
      </c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s="56" customFormat="1" ht="15.75" customHeight="1">
      <c r="A23" s="52" t="s">
        <v>77</v>
      </c>
      <c r="B23" s="52" t="s">
        <v>78</v>
      </c>
      <c r="C23" s="52" t="s">
        <v>46</v>
      </c>
      <c r="D23" s="52">
        <v>2019</v>
      </c>
      <c r="E23" s="52" t="s">
        <v>41</v>
      </c>
      <c r="F23" s="52" t="s">
        <v>72</v>
      </c>
      <c r="G23" s="52">
        <v>4</v>
      </c>
      <c r="H23" s="52" t="s">
        <v>43</v>
      </c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s="56" customFormat="1" ht="15.75" customHeight="1">
      <c r="A24" s="52" t="s">
        <v>79</v>
      </c>
      <c r="B24" s="52" t="s">
        <v>80</v>
      </c>
      <c r="C24" s="52" t="s">
        <v>46</v>
      </c>
      <c r="D24" s="52">
        <v>2019</v>
      </c>
      <c r="E24" s="52" t="s">
        <v>41</v>
      </c>
      <c r="F24" s="52" t="s">
        <v>72</v>
      </c>
      <c r="G24" s="52">
        <v>4</v>
      </c>
      <c r="H24" s="52" t="s">
        <v>43</v>
      </c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s="56" customFormat="1" ht="15.75" customHeight="1">
      <c r="A25" s="52" t="s">
        <v>81</v>
      </c>
      <c r="B25" s="52" t="s">
        <v>82</v>
      </c>
      <c r="C25" s="52" t="s">
        <v>46</v>
      </c>
      <c r="D25" s="52">
        <v>2020</v>
      </c>
      <c r="E25" s="52" t="s">
        <v>41</v>
      </c>
      <c r="F25" s="52" t="s">
        <v>72</v>
      </c>
      <c r="G25" s="52">
        <v>3</v>
      </c>
      <c r="H25" s="52" t="s">
        <v>43</v>
      </c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s="56" customFormat="1" ht="15.75" customHeight="1">
      <c r="A26" s="52" t="s">
        <v>83</v>
      </c>
      <c r="B26" s="52" t="s">
        <v>84</v>
      </c>
      <c r="C26" s="52" t="s">
        <v>46</v>
      </c>
      <c r="D26" s="52">
        <v>2021</v>
      </c>
      <c r="E26" s="52" t="s">
        <v>41</v>
      </c>
      <c r="F26" s="52" t="s">
        <v>72</v>
      </c>
      <c r="G26" s="52">
        <v>2</v>
      </c>
      <c r="H26" s="52" t="s">
        <v>43</v>
      </c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s="56" customFormat="1" ht="15.75" customHeight="1">
      <c r="A27" s="52" t="s">
        <v>195</v>
      </c>
      <c r="B27" s="52" t="s">
        <v>85</v>
      </c>
      <c r="C27" s="52" t="s">
        <v>46</v>
      </c>
      <c r="D27" s="52">
        <v>2022</v>
      </c>
      <c r="E27" s="52" t="s">
        <v>41</v>
      </c>
      <c r="F27" s="52" t="s">
        <v>72</v>
      </c>
      <c r="G27" s="52">
        <v>1</v>
      </c>
      <c r="H27" s="52" t="s">
        <v>43</v>
      </c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15.75" customHeight="1"/>
    <row r="29" spans="1:26" ht="15.75" customHeight="1">
      <c r="B29" s="17" t="s">
        <v>86</v>
      </c>
    </row>
    <row r="30" spans="1:26" ht="15.75" customHeight="1">
      <c r="B30" s="17"/>
    </row>
    <row r="31" spans="1:26" s="56" customFormat="1" ht="15.75" customHeight="1">
      <c r="A31" s="52" t="s">
        <v>87</v>
      </c>
      <c r="B31" s="52" t="s">
        <v>88</v>
      </c>
      <c r="C31" s="52" t="s">
        <v>40</v>
      </c>
      <c r="D31" s="52">
        <v>2020</v>
      </c>
      <c r="E31" s="52" t="s">
        <v>41</v>
      </c>
      <c r="F31" s="52" t="s">
        <v>89</v>
      </c>
      <c r="G31" s="52">
        <v>3</v>
      </c>
      <c r="H31" s="52" t="s">
        <v>43</v>
      </c>
    </row>
    <row r="32" spans="1:26" s="56" customFormat="1" ht="15.75" customHeight="1">
      <c r="A32" s="61" t="s">
        <v>90</v>
      </c>
      <c r="B32" s="61" t="s">
        <v>91</v>
      </c>
      <c r="C32" s="61" t="s">
        <v>92</v>
      </c>
      <c r="D32" s="61">
        <v>2013</v>
      </c>
      <c r="E32" s="52" t="s">
        <v>41</v>
      </c>
      <c r="F32" s="61" t="s">
        <v>89</v>
      </c>
      <c r="G32" s="61">
        <v>10</v>
      </c>
      <c r="H32" s="61" t="s">
        <v>43</v>
      </c>
    </row>
    <row r="33" spans="1:26" s="56" customFormat="1" ht="15.75" customHeight="1">
      <c r="A33" s="52" t="s">
        <v>93</v>
      </c>
      <c r="B33" s="52" t="s">
        <v>94</v>
      </c>
      <c r="C33" s="52" t="s">
        <v>92</v>
      </c>
      <c r="D33" s="52">
        <v>2014</v>
      </c>
      <c r="E33" s="52" t="s">
        <v>41</v>
      </c>
      <c r="F33" s="52" t="s">
        <v>89</v>
      </c>
      <c r="G33" s="52">
        <v>9</v>
      </c>
      <c r="H33" s="52" t="s">
        <v>43</v>
      </c>
    </row>
    <row r="34" spans="1:26" s="56" customFormat="1" ht="15.75" customHeight="1">
      <c r="A34" s="52" t="s">
        <v>95</v>
      </c>
      <c r="B34" s="52" t="s">
        <v>96</v>
      </c>
      <c r="C34" s="52" t="s">
        <v>92</v>
      </c>
      <c r="D34" s="52">
        <v>2015</v>
      </c>
      <c r="E34" s="52" t="s">
        <v>41</v>
      </c>
      <c r="F34" s="52" t="s">
        <v>89</v>
      </c>
      <c r="G34" s="52">
        <v>8</v>
      </c>
      <c r="H34" s="52" t="s">
        <v>43</v>
      </c>
    </row>
    <row r="35" spans="1:26" s="56" customFormat="1" ht="15.75" customHeight="1">
      <c r="A35" s="52" t="s">
        <v>97</v>
      </c>
      <c r="B35" s="52" t="s">
        <v>98</v>
      </c>
      <c r="C35" s="52" t="s">
        <v>92</v>
      </c>
      <c r="D35" s="52">
        <v>2015</v>
      </c>
      <c r="E35" s="52" t="s">
        <v>41</v>
      </c>
      <c r="F35" s="52" t="s">
        <v>89</v>
      </c>
      <c r="G35" s="52">
        <v>8</v>
      </c>
      <c r="H35" s="52" t="s">
        <v>43</v>
      </c>
    </row>
    <row r="36" spans="1:26" s="56" customFormat="1" ht="15.75" customHeight="1">
      <c r="A36" s="62" t="s">
        <v>99</v>
      </c>
      <c r="B36" s="62" t="s">
        <v>100</v>
      </c>
      <c r="C36" s="62" t="s">
        <v>92</v>
      </c>
      <c r="D36" s="62">
        <v>2020</v>
      </c>
      <c r="E36" s="52" t="s">
        <v>41</v>
      </c>
      <c r="F36" s="62" t="s">
        <v>89</v>
      </c>
      <c r="G36" s="63">
        <v>3</v>
      </c>
      <c r="H36" s="62" t="s">
        <v>43</v>
      </c>
    </row>
    <row r="37" spans="1:26" s="56" customFormat="1" ht="15.75" customHeight="1">
      <c r="A37" s="52" t="s">
        <v>101</v>
      </c>
      <c r="B37" s="52" t="s">
        <v>102</v>
      </c>
      <c r="C37" s="52" t="s">
        <v>92</v>
      </c>
      <c r="D37" s="52">
        <v>2021</v>
      </c>
      <c r="E37" s="52" t="s">
        <v>41</v>
      </c>
      <c r="F37" s="52" t="s">
        <v>89</v>
      </c>
      <c r="G37" s="52">
        <v>2</v>
      </c>
      <c r="H37" s="52" t="s">
        <v>43</v>
      </c>
    </row>
    <row r="38" spans="1:26" s="56" customFormat="1" ht="15.75" customHeight="1">
      <c r="A38" s="52" t="s">
        <v>205</v>
      </c>
      <c r="B38" s="52" t="s">
        <v>206</v>
      </c>
      <c r="C38" s="52" t="s">
        <v>92</v>
      </c>
      <c r="D38" s="52">
        <v>2023</v>
      </c>
      <c r="E38" s="52" t="s">
        <v>41</v>
      </c>
      <c r="F38" s="52" t="s">
        <v>89</v>
      </c>
      <c r="G38" s="52">
        <v>0</v>
      </c>
      <c r="H38" s="52" t="s">
        <v>43</v>
      </c>
    </row>
    <row r="39" spans="1:26" s="23" customFormat="1" ht="15.75" customHeight="1">
      <c r="A39" s="32" t="s">
        <v>103</v>
      </c>
      <c r="B39" s="32" t="s">
        <v>104</v>
      </c>
      <c r="C39" s="64" t="s">
        <v>92</v>
      </c>
      <c r="D39" s="32">
        <v>2014</v>
      </c>
      <c r="E39" s="32" t="s">
        <v>41</v>
      </c>
      <c r="F39" s="64" t="s">
        <v>89</v>
      </c>
      <c r="G39" s="32">
        <v>8</v>
      </c>
      <c r="H39" s="32" t="s">
        <v>67</v>
      </c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 spans="1:26" s="23" customFormat="1" ht="15.75" customHeight="1">
      <c r="A40" s="32" t="s">
        <v>105</v>
      </c>
      <c r="B40" s="32" t="s">
        <v>106</v>
      </c>
      <c r="C40" s="32" t="s">
        <v>92</v>
      </c>
      <c r="D40" s="32">
        <v>2013</v>
      </c>
      <c r="E40" s="32" t="s">
        <v>41</v>
      </c>
      <c r="F40" s="32" t="s">
        <v>89</v>
      </c>
      <c r="G40" s="32">
        <v>9</v>
      </c>
      <c r="H40" s="32" t="s">
        <v>67</v>
      </c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spans="1:26" ht="15.75" customHeight="1"/>
    <row r="42" spans="1:26" ht="15.75" customHeight="1">
      <c r="B42" s="17" t="s">
        <v>207</v>
      </c>
    </row>
    <row r="43" spans="1:26" ht="15.75" customHeight="1">
      <c r="B43" s="17"/>
    </row>
    <row r="44" spans="1:26" s="56" customFormat="1" ht="15.75" customHeight="1">
      <c r="A44" s="62" t="s">
        <v>107</v>
      </c>
      <c r="B44" s="62" t="s">
        <v>108</v>
      </c>
      <c r="C44" s="52" t="s">
        <v>40</v>
      </c>
      <c r="D44" s="62">
        <v>2020</v>
      </c>
      <c r="E44" s="52" t="s">
        <v>41</v>
      </c>
      <c r="F44" s="52" t="s">
        <v>109</v>
      </c>
      <c r="G44" s="62">
        <v>3</v>
      </c>
      <c r="H44" s="62" t="s">
        <v>43</v>
      </c>
    </row>
    <row r="45" spans="1:26" s="56" customFormat="1" ht="15.75" customHeight="1">
      <c r="A45" s="52" t="s">
        <v>110</v>
      </c>
      <c r="B45" s="52" t="s">
        <v>111</v>
      </c>
      <c r="C45" s="52" t="s">
        <v>40</v>
      </c>
      <c r="D45" s="52">
        <v>2021</v>
      </c>
      <c r="E45" s="52" t="s">
        <v>41</v>
      </c>
      <c r="F45" s="52" t="s">
        <v>109</v>
      </c>
      <c r="G45" s="52">
        <v>2</v>
      </c>
      <c r="H45" s="52" t="s">
        <v>43</v>
      </c>
    </row>
    <row r="46" spans="1:26" s="56" customFormat="1" ht="15.75" customHeight="1">
      <c r="A46" s="52" t="s">
        <v>112</v>
      </c>
      <c r="B46" s="52" t="s">
        <v>113</v>
      </c>
      <c r="C46" s="52" t="s">
        <v>92</v>
      </c>
      <c r="D46" s="52">
        <v>2020</v>
      </c>
      <c r="E46" s="52" t="s">
        <v>41</v>
      </c>
      <c r="F46" s="52" t="s">
        <v>109</v>
      </c>
      <c r="G46" s="52">
        <v>3</v>
      </c>
      <c r="H46" s="52" t="s">
        <v>43</v>
      </c>
    </row>
    <row r="47" spans="1:26" s="56" customFormat="1" ht="15.75" customHeight="1">
      <c r="A47" s="52" t="s">
        <v>114</v>
      </c>
      <c r="B47" s="52" t="s">
        <v>115</v>
      </c>
      <c r="C47" s="52" t="s">
        <v>92</v>
      </c>
      <c r="D47" s="52">
        <v>2021</v>
      </c>
      <c r="E47" s="52" t="s">
        <v>41</v>
      </c>
      <c r="F47" s="52" t="s">
        <v>109</v>
      </c>
      <c r="G47" s="52">
        <v>2</v>
      </c>
      <c r="H47" s="52" t="s">
        <v>43</v>
      </c>
    </row>
    <row r="48" spans="1:26" s="56" customFormat="1" ht="15.75" customHeight="1">
      <c r="A48" s="52" t="s">
        <v>116</v>
      </c>
      <c r="B48" s="52" t="s">
        <v>117</v>
      </c>
      <c r="C48" s="52" t="s">
        <v>92</v>
      </c>
      <c r="D48" s="52">
        <v>2021</v>
      </c>
      <c r="E48" s="52" t="s">
        <v>41</v>
      </c>
      <c r="F48" s="52" t="s">
        <v>109</v>
      </c>
      <c r="G48" s="52">
        <v>2</v>
      </c>
      <c r="H48" s="52" t="s">
        <v>43</v>
      </c>
    </row>
    <row r="49" spans="1:26" s="56" customFormat="1" ht="15.75" customHeight="1">
      <c r="A49" s="62" t="s">
        <v>118</v>
      </c>
      <c r="B49" s="62" t="s">
        <v>119</v>
      </c>
      <c r="C49" s="52" t="s">
        <v>92</v>
      </c>
      <c r="D49" s="62">
        <v>2021</v>
      </c>
      <c r="E49" s="52" t="s">
        <v>41</v>
      </c>
      <c r="F49" s="52" t="s">
        <v>109</v>
      </c>
      <c r="G49" s="62">
        <v>2</v>
      </c>
      <c r="H49" s="52" t="s">
        <v>43</v>
      </c>
    </row>
    <row r="50" spans="1:26" s="56" customFormat="1" ht="15.75" customHeight="1">
      <c r="A50" s="66" t="s">
        <v>192</v>
      </c>
      <c r="B50" s="67" t="s">
        <v>198</v>
      </c>
      <c r="C50" s="68" t="s">
        <v>92</v>
      </c>
      <c r="D50" s="69">
        <v>2022</v>
      </c>
      <c r="E50" s="54" t="s">
        <v>41</v>
      </c>
      <c r="F50" s="53" t="s">
        <v>109</v>
      </c>
      <c r="G50" s="69">
        <v>1</v>
      </c>
      <c r="H50" s="63" t="s">
        <v>43</v>
      </c>
    </row>
    <row r="51" spans="1:26" s="56" customFormat="1" ht="15.75" customHeight="1">
      <c r="A51" s="66" t="s">
        <v>193</v>
      </c>
      <c r="B51" s="70" t="s">
        <v>199</v>
      </c>
      <c r="C51" s="68" t="s">
        <v>92</v>
      </c>
      <c r="D51" s="69">
        <v>2022</v>
      </c>
      <c r="E51" s="54" t="s">
        <v>41</v>
      </c>
      <c r="F51" s="53" t="s">
        <v>109</v>
      </c>
      <c r="G51" s="69">
        <v>1</v>
      </c>
      <c r="H51" s="63" t="s">
        <v>43</v>
      </c>
    </row>
    <row r="52" spans="1:26" s="56" customFormat="1" ht="15.75" customHeight="1">
      <c r="A52" s="66" t="s">
        <v>194</v>
      </c>
      <c r="B52" s="71" t="s">
        <v>208</v>
      </c>
      <c r="C52" s="68" t="s">
        <v>92</v>
      </c>
      <c r="D52" s="69">
        <v>2023</v>
      </c>
      <c r="E52" s="54" t="s">
        <v>41</v>
      </c>
      <c r="F52" s="53" t="s">
        <v>109</v>
      </c>
      <c r="G52" s="69">
        <v>0</v>
      </c>
      <c r="H52" s="63" t="s">
        <v>43</v>
      </c>
    </row>
    <row r="53" spans="1:26" s="56" customFormat="1" ht="15.75" customHeight="1">
      <c r="A53" s="66" t="s">
        <v>196</v>
      </c>
      <c r="B53" s="71" t="s">
        <v>209</v>
      </c>
      <c r="C53" s="68" t="s">
        <v>92</v>
      </c>
      <c r="D53" s="69">
        <v>2023</v>
      </c>
      <c r="E53" s="54" t="s">
        <v>41</v>
      </c>
      <c r="F53" s="53" t="s">
        <v>109</v>
      </c>
      <c r="G53" s="69">
        <v>0</v>
      </c>
      <c r="H53" s="72" t="s">
        <v>43</v>
      </c>
    </row>
    <row r="54" spans="1:26" s="22" customFormat="1" ht="15.75" customHeight="1">
      <c r="A54" s="36"/>
      <c r="B54" s="17"/>
    </row>
    <row r="55" spans="1:26" s="22" customFormat="1" ht="15.75" customHeight="1">
      <c r="A55" s="36"/>
      <c r="B55" s="17" t="s">
        <v>197</v>
      </c>
    </row>
    <row r="56" spans="1:26" ht="15.75" customHeight="1">
      <c r="A56" s="36"/>
      <c r="B56" s="17"/>
    </row>
    <row r="57" spans="1:26" s="56" customFormat="1" ht="16.5" customHeight="1">
      <c r="A57" s="73" t="s">
        <v>120</v>
      </c>
      <c r="B57" s="74" t="s">
        <v>121</v>
      </c>
      <c r="C57" s="75" t="s">
        <v>122</v>
      </c>
      <c r="D57" s="76">
        <v>2018</v>
      </c>
      <c r="E57" s="75" t="s">
        <v>41</v>
      </c>
      <c r="F57" s="75" t="s">
        <v>123</v>
      </c>
      <c r="G57" s="76">
        <v>5</v>
      </c>
      <c r="H57" s="75" t="s">
        <v>43</v>
      </c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s="56" customFormat="1" ht="15.75" customHeight="1">
      <c r="A58" s="75" t="s">
        <v>124</v>
      </c>
      <c r="B58" s="74" t="s">
        <v>125</v>
      </c>
      <c r="C58" s="75" t="s">
        <v>40</v>
      </c>
      <c r="D58" s="76">
        <v>2011</v>
      </c>
      <c r="E58" s="75" t="s">
        <v>41</v>
      </c>
      <c r="F58" s="75" t="s">
        <v>123</v>
      </c>
      <c r="G58" s="76">
        <v>12</v>
      </c>
      <c r="H58" s="75" t="s">
        <v>43</v>
      </c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1:26" s="56" customFormat="1" ht="15.75" customHeight="1">
      <c r="A59" s="75" t="s">
        <v>126</v>
      </c>
      <c r="B59" s="74" t="s">
        <v>127</v>
      </c>
      <c r="C59" s="75" t="s">
        <v>40</v>
      </c>
      <c r="D59" s="76">
        <v>2021</v>
      </c>
      <c r="E59" s="75" t="s">
        <v>41</v>
      </c>
      <c r="F59" s="75" t="s">
        <v>123</v>
      </c>
      <c r="G59" s="76">
        <v>3</v>
      </c>
      <c r="H59" s="75" t="s">
        <v>43</v>
      </c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s="56" customFormat="1" ht="15.75" customHeight="1">
      <c r="A60" s="77" t="s">
        <v>128</v>
      </c>
      <c r="B60" s="74" t="s">
        <v>129</v>
      </c>
      <c r="C60" s="75" t="s">
        <v>46</v>
      </c>
      <c r="D60" s="76">
        <v>2013</v>
      </c>
      <c r="E60" s="75" t="s">
        <v>41</v>
      </c>
      <c r="F60" s="75" t="s">
        <v>123</v>
      </c>
      <c r="G60" s="76">
        <v>10</v>
      </c>
      <c r="H60" s="75" t="s">
        <v>43</v>
      </c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s="56" customFormat="1" ht="15.75" customHeight="1">
      <c r="A61" s="77" t="s">
        <v>130</v>
      </c>
      <c r="B61" s="74" t="s">
        <v>131</v>
      </c>
      <c r="C61" s="75" t="s">
        <v>46</v>
      </c>
      <c r="D61" s="76">
        <v>2017</v>
      </c>
      <c r="E61" s="75" t="s">
        <v>41</v>
      </c>
      <c r="F61" s="75" t="s">
        <v>123</v>
      </c>
      <c r="G61" s="76">
        <v>6</v>
      </c>
      <c r="H61" s="75" t="s">
        <v>43</v>
      </c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s="56" customFormat="1" ht="15.75" customHeight="1">
      <c r="A62" s="78" t="s">
        <v>132</v>
      </c>
      <c r="B62" s="74" t="s">
        <v>133</v>
      </c>
      <c r="C62" s="75" t="s">
        <v>46</v>
      </c>
      <c r="D62" s="76">
        <v>2019</v>
      </c>
      <c r="E62" s="75" t="s">
        <v>41</v>
      </c>
      <c r="F62" s="75" t="s">
        <v>123</v>
      </c>
      <c r="G62" s="76">
        <v>4</v>
      </c>
      <c r="H62" s="75" t="s">
        <v>43</v>
      </c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 s="56" customFormat="1" ht="15.75" customHeight="1">
      <c r="A63" s="77" t="s">
        <v>134</v>
      </c>
      <c r="B63" s="74" t="s">
        <v>135</v>
      </c>
      <c r="C63" s="75" t="s">
        <v>46</v>
      </c>
      <c r="D63" s="76">
        <v>2019</v>
      </c>
      <c r="E63" s="75" t="s">
        <v>41</v>
      </c>
      <c r="F63" s="75" t="s">
        <v>123</v>
      </c>
      <c r="G63" s="76">
        <v>3</v>
      </c>
      <c r="H63" s="75" t="s">
        <v>43</v>
      </c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 s="56" customFormat="1" ht="15.75" customHeight="1">
      <c r="A64" s="75" t="s">
        <v>136</v>
      </c>
      <c r="B64" s="74" t="s">
        <v>137</v>
      </c>
      <c r="C64" s="75" t="s">
        <v>46</v>
      </c>
      <c r="D64" s="76">
        <v>2019</v>
      </c>
      <c r="E64" s="75" t="s">
        <v>41</v>
      </c>
      <c r="F64" s="75" t="s">
        <v>123</v>
      </c>
      <c r="G64" s="76">
        <v>4</v>
      </c>
      <c r="H64" s="75" t="s">
        <v>43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 s="56" customFormat="1" ht="15.75" customHeight="1">
      <c r="A65" s="52" t="s">
        <v>138</v>
      </c>
      <c r="B65" s="74" t="s">
        <v>139</v>
      </c>
      <c r="C65" s="75" t="s">
        <v>46</v>
      </c>
      <c r="D65" s="76">
        <v>2021</v>
      </c>
      <c r="E65" s="75" t="s">
        <v>41</v>
      </c>
      <c r="F65" s="75" t="s">
        <v>123</v>
      </c>
      <c r="G65" s="76">
        <v>2</v>
      </c>
      <c r="H65" s="75" t="s">
        <v>43</v>
      </c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 s="56" customFormat="1" ht="15.75" customHeight="1">
      <c r="A66" s="77" t="s">
        <v>140</v>
      </c>
      <c r="B66" s="77" t="s">
        <v>141</v>
      </c>
      <c r="C66" s="75" t="s">
        <v>46</v>
      </c>
      <c r="D66" s="76">
        <v>2022</v>
      </c>
      <c r="E66" s="75" t="s">
        <v>41</v>
      </c>
      <c r="F66" s="75" t="s">
        <v>123</v>
      </c>
      <c r="G66" s="76">
        <v>1</v>
      </c>
      <c r="H66" s="75" t="s">
        <v>43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s="56" customFormat="1" ht="15.75" customHeight="1">
      <c r="A67" s="62" t="s">
        <v>142</v>
      </c>
      <c r="B67" s="79" t="s">
        <v>143</v>
      </c>
      <c r="C67" s="80" t="s">
        <v>46</v>
      </c>
      <c r="D67" s="81">
        <v>2022</v>
      </c>
      <c r="E67" s="80" t="s">
        <v>41</v>
      </c>
      <c r="F67" s="80" t="s">
        <v>123</v>
      </c>
      <c r="G67" s="81">
        <v>1</v>
      </c>
      <c r="H67" s="80" t="s">
        <v>43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s="56" customFormat="1" ht="15.75" customHeight="1">
      <c r="A68" s="67" t="s">
        <v>210</v>
      </c>
      <c r="B68" s="82" t="s">
        <v>211</v>
      </c>
      <c r="C68" s="83" t="s">
        <v>46</v>
      </c>
      <c r="D68" s="84">
        <v>2023</v>
      </c>
      <c r="E68" s="83" t="s">
        <v>41</v>
      </c>
      <c r="F68" s="83" t="s">
        <v>123</v>
      </c>
      <c r="G68" s="69">
        <v>0</v>
      </c>
      <c r="H68" s="83" t="s">
        <v>43</v>
      </c>
    </row>
    <row r="69" spans="1:26" s="37" customFormat="1" ht="15.75" customHeight="1"/>
    <row r="70" spans="1:26" ht="15.75" customHeight="1">
      <c r="B70" s="16" t="s">
        <v>212</v>
      </c>
    </row>
    <row r="71" spans="1:26" ht="15.75" customHeight="1"/>
    <row r="72" spans="1:26" s="56" customFormat="1" ht="15.75" customHeight="1">
      <c r="A72" s="52" t="s">
        <v>144</v>
      </c>
      <c r="B72" s="52" t="s">
        <v>145</v>
      </c>
      <c r="C72" s="75" t="s">
        <v>40</v>
      </c>
      <c r="D72" s="76">
        <v>2011</v>
      </c>
      <c r="E72" s="75" t="s">
        <v>41</v>
      </c>
      <c r="F72" s="52" t="s">
        <v>146</v>
      </c>
      <c r="G72" s="52">
        <v>12</v>
      </c>
      <c r="H72" s="52" t="s">
        <v>43</v>
      </c>
    </row>
    <row r="73" spans="1:26" s="56" customFormat="1" ht="15.75" customHeight="1">
      <c r="A73" s="52" t="s">
        <v>147</v>
      </c>
      <c r="B73" s="52" t="s">
        <v>148</v>
      </c>
      <c r="C73" s="75" t="s">
        <v>40</v>
      </c>
      <c r="D73" s="76">
        <v>2012</v>
      </c>
      <c r="E73" s="75" t="s">
        <v>41</v>
      </c>
      <c r="F73" s="52" t="s">
        <v>146</v>
      </c>
      <c r="G73" s="52">
        <v>11</v>
      </c>
      <c r="H73" s="52" t="s">
        <v>43</v>
      </c>
    </row>
    <row r="74" spans="1:26" s="56" customFormat="1" ht="15.75" customHeight="1">
      <c r="A74" s="52" t="s">
        <v>149</v>
      </c>
      <c r="B74" s="52" t="s">
        <v>150</v>
      </c>
      <c r="C74" s="75" t="s">
        <v>40</v>
      </c>
      <c r="D74" s="76">
        <v>2021</v>
      </c>
      <c r="E74" s="75" t="s">
        <v>41</v>
      </c>
      <c r="F74" s="52" t="s">
        <v>146</v>
      </c>
      <c r="G74" s="52">
        <v>2</v>
      </c>
      <c r="H74" s="85" t="s">
        <v>67</v>
      </c>
    </row>
    <row r="75" spans="1:26" s="56" customFormat="1" ht="15.75" customHeight="1">
      <c r="A75" s="52" t="s">
        <v>151</v>
      </c>
      <c r="B75" s="52" t="s">
        <v>152</v>
      </c>
      <c r="C75" s="75" t="s">
        <v>40</v>
      </c>
      <c r="D75" s="76">
        <v>2021</v>
      </c>
      <c r="E75" s="75" t="s">
        <v>41</v>
      </c>
      <c r="F75" s="52" t="s">
        <v>146</v>
      </c>
      <c r="G75" s="52">
        <v>2</v>
      </c>
      <c r="H75" s="52" t="s">
        <v>67</v>
      </c>
    </row>
    <row r="76" spans="1:26" s="56" customFormat="1" ht="15.75" customHeight="1">
      <c r="A76" s="52" t="s">
        <v>153</v>
      </c>
      <c r="B76" s="52" t="s">
        <v>154</v>
      </c>
      <c r="C76" s="75" t="s">
        <v>46</v>
      </c>
      <c r="D76" s="76">
        <v>2011</v>
      </c>
      <c r="E76" s="75" t="s">
        <v>41</v>
      </c>
      <c r="F76" s="52" t="s">
        <v>146</v>
      </c>
      <c r="G76" s="52">
        <v>12</v>
      </c>
      <c r="H76" s="52" t="s">
        <v>43</v>
      </c>
    </row>
    <row r="77" spans="1:26" s="56" customFormat="1" ht="15.75" customHeight="1">
      <c r="A77" s="52" t="s">
        <v>155</v>
      </c>
      <c r="B77" s="52" t="s">
        <v>156</v>
      </c>
      <c r="C77" s="75" t="s">
        <v>46</v>
      </c>
      <c r="D77" s="76">
        <v>2012</v>
      </c>
      <c r="E77" s="75" t="s">
        <v>41</v>
      </c>
      <c r="F77" s="52" t="s">
        <v>146</v>
      </c>
      <c r="G77" s="52">
        <v>11</v>
      </c>
      <c r="H77" s="52" t="s">
        <v>43</v>
      </c>
    </row>
    <row r="78" spans="1:26" s="56" customFormat="1" ht="15.75" customHeight="1">
      <c r="A78" s="52" t="s">
        <v>157</v>
      </c>
      <c r="B78" s="52" t="s">
        <v>158</v>
      </c>
      <c r="C78" s="75" t="s">
        <v>46</v>
      </c>
      <c r="D78" s="76">
        <v>2013</v>
      </c>
      <c r="E78" s="75" t="s">
        <v>41</v>
      </c>
      <c r="F78" s="52" t="s">
        <v>146</v>
      </c>
      <c r="G78" s="52">
        <v>10</v>
      </c>
      <c r="H78" s="52" t="s">
        <v>43</v>
      </c>
    </row>
    <row r="79" spans="1:26" s="56" customFormat="1" ht="15.75" customHeight="1">
      <c r="A79" s="52" t="s">
        <v>159</v>
      </c>
      <c r="B79" s="52" t="s">
        <v>160</v>
      </c>
      <c r="C79" s="75" t="s">
        <v>46</v>
      </c>
      <c r="D79" s="76">
        <v>2015</v>
      </c>
      <c r="E79" s="75" t="s">
        <v>41</v>
      </c>
      <c r="F79" s="52" t="s">
        <v>146</v>
      </c>
      <c r="G79" s="52">
        <v>8</v>
      </c>
      <c r="H79" s="52" t="s">
        <v>43</v>
      </c>
    </row>
    <row r="80" spans="1:26" s="56" customFormat="1" ht="15.75" customHeight="1">
      <c r="A80" s="52" t="s">
        <v>161</v>
      </c>
      <c r="B80" s="52" t="s">
        <v>162</v>
      </c>
      <c r="C80" s="75" t="s">
        <v>46</v>
      </c>
      <c r="D80" s="76">
        <v>2019</v>
      </c>
      <c r="E80" s="75" t="s">
        <v>41</v>
      </c>
      <c r="F80" s="52" t="s">
        <v>146</v>
      </c>
      <c r="G80" s="52">
        <v>4</v>
      </c>
      <c r="H80" s="52" t="s">
        <v>43</v>
      </c>
    </row>
    <row r="81" spans="1:9" s="56" customFormat="1" ht="15.75" customHeight="1">
      <c r="A81" s="52" t="s">
        <v>163</v>
      </c>
      <c r="B81" s="52" t="s">
        <v>164</v>
      </c>
      <c r="C81" s="75" t="s">
        <v>46</v>
      </c>
      <c r="D81" s="76">
        <v>2019</v>
      </c>
      <c r="E81" s="75" t="s">
        <v>41</v>
      </c>
      <c r="F81" s="52" t="s">
        <v>146</v>
      </c>
      <c r="G81" s="52">
        <v>4</v>
      </c>
      <c r="H81" s="52" t="s">
        <v>43</v>
      </c>
    </row>
    <row r="82" spans="1:9" s="56" customFormat="1" ht="15.75" customHeight="1">
      <c r="A82" s="52" t="s">
        <v>165</v>
      </c>
      <c r="B82" s="52" t="s">
        <v>166</v>
      </c>
      <c r="C82" s="75" t="s">
        <v>46</v>
      </c>
      <c r="D82" s="76">
        <v>2020</v>
      </c>
      <c r="E82" s="75" t="s">
        <v>41</v>
      </c>
      <c r="F82" s="52" t="s">
        <v>146</v>
      </c>
      <c r="G82" s="52">
        <v>3</v>
      </c>
      <c r="H82" s="52" t="s">
        <v>67</v>
      </c>
    </row>
    <row r="83" spans="1:9" s="56" customFormat="1" ht="15.75" customHeight="1">
      <c r="A83" s="52" t="s">
        <v>167</v>
      </c>
      <c r="B83" s="52" t="s">
        <v>168</v>
      </c>
      <c r="C83" s="52" t="s">
        <v>46</v>
      </c>
      <c r="D83" s="76">
        <v>2021</v>
      </c>
      <c r="E83" s="75" t="s">
        <v>41</v>
      </c>
      <c r="F83" s="52" t="s">
        <v>146</v>
      </c>
      <c r="G83" s="52">
        <v>2</v>
      </c>
      <c r="H83" s="52" t="s">
        <v>67</v>
      </c>
    </row>
    <row r="84" spans="1:9" s="56" customFormat="1" ht="15.75" customHeight="1">
      <c r="A84" s="52" t="s">
        <v>169</v>
      </c>
      <c r="B84" s="52" t="s">
        <v>170</v>
      </c>
      <c r="C84" s="75" t="s">
        <v>46</v>
      </c>
      <c r="D84" s="76">
        <v>2021</v>
      </c>
      <c r="E84" s="75" t="s">
        <v>41</v>
      </c>
      <c r="F84" s="52" t="s">
        <v>146</v>
      </c>
      <c r="G84" s="52">
        <v>2</v>
      </c>
      <c r="H84" s="52" t="s">
        <v>43</v>
      </c>
    </row>
    <row r="85" spans="1:9" s="56" customFormat="1" ht="15" customHeight="1">
      <c r="A85" s="52" t="s">
        <v>171</v>
      </c>
      <c r="B85" s="52" t="s">
        <v>172</v>
      </c>
      <c r="C85" s="75" t="s">
        <v>46</v>
      </c>
      <c r="D85" s="76">
        <v>2021</v>
      </c>
      <c r="E85" s="75" t="s">
        <v>41</v>
      </c>
      <c r="F85" s="52" t="s">
        <v>146</v>
      </c>
      <c r="G85" s="52">
        <v>2</v>
      </c>
      <c r="H85" s="52" t="s">
        <v>43</v>
      </c>
    </row>
    <row r="86" spans="1:9" s="56" customFormat="1" ht="15.75" customHeight="1">
      <c r="A86" s="52" t="s">
        <v>173</v>
      </c>
      <c r="B86" s="52" t="s">
        <v>174</v>
      </c>
      <c r="C86" s="75" t="s">
        <v>46</v>
      </c>
      <c r="D86" s="76">
        <v>2021</v>
      </c>
      <c r="E86" s="75" t="s">
        <v>41</v>
      </c>
      <c r="F86" s="52" t="s">
        <v>146</v>
      </c>
      <c r="G86" s="52">
        <v>2</v>
      </c>
      <c r="H86" s="52" t="s">
        <v>67</v>
      </c>
    </row>
    <row r="87" spans="1:9" s="56" customFormat="1" ht="15.75" customHeight="1">
      <c r="A87" s="52" t="s">
        <v>175</v>
      </c>
      <c r="B87" s="52" t="s">
        <v>176</v>
      </c>
      <c r="C87" s="75" t="s">
        <v>46</v>
      </c>
      <c r="D87" s="76">
        <v>2022</v>
      </c>
      <c r="E87" s="75" t="s">
        <v>41</v>
      </c>
      <c r="F87" s="52" t="s">
        <v>146</v>
      </c>
      <c r="G87" s="52">
        <v>1</v>
      </c>
      <c r="H87" s="52" t="s">
        <v>43</v>
      </c>
    </row>
    <row r="88" spans="1:9" ht="15.75" customHeight="1">
      <c r="A88" s="3"/>
      <c r="B88" s="3"/>
      <c r="C88" s="18"/>
      <c r="D88" s="19"/>
      <c r="E88" s="18"/>
      <c r="F88" s="3"/>
      <c r="G88" s="3"/>
      <c r="H88" s="3"/>
    </row>
    <row r="89" spans="1:9" ht="15.75" customHeight="1">
      <c r="B89" s="17" t="s">
        <v>177</v>
      </c>
    </row>
    <row r="90" spans="1:9" ht="15.75" customHeight="1"/>
    <row r="91" spans="1:9" s="56" customFormat="1" ht="15.75" customHeight="1">
      <c r="A91" s="86" t="s">
        <v>179</v>
      </c>
      <c r="B91" s="52" t="s">
        <v>180</v>
      </c>
      <c r="C91" s="75" t="s">
        <v>122</v>
      </c>
      <c r="D91" s="76">
        <v>2022</v>
      </c>
      <c r="E91" s="75" t="s">
        <v>41</v>
      </c>
      <c r="F91" s="52" t="s">
        <v>178</v>
      </c>
      <c r="G91" s="52">
        <v>1</v>
      </c>
      <c r="H91" s="52" t="s">
        <v>43</v>
      </c>
      <c r="I91" s="55"/>
    </row>
    <row r="92" spans="1:9" s="56" customFormat="1" ht="15.75" customHeight="1">
      <c r="A92" s="52" t="str">
        <f>UPPER("T Anji Kumar")</f>
        <v>T ANJI KUMAR</v>
      </c>
      <c r="B92" s="86" t="s">
        <v>181</v>
      </c>
      <c r="C92" s="75" t="s">
        <v>40</v>
      </c>
      <c r="D92" s="76">
        <v>2012</v>
      </c>
      <c r="E92" s="75" t="s">
        <v>41</v>
      </c>
      <c r="F92" s="52" t="s">
        <v>178</v>
      </c>
      <c r="G92" s="52">
        <v>11</v>
      </c>
      <c r="H92" s="52" t="s">
        <v>43</v>
      </c>
      <c r="I92" s="55"/>
    </row>
    <row r="93" spans="1:9" s="56" customFormat="1" ht="15.75" customHeight="1">
      <c r="A93" s="52" t="str">
        <f>UPPER("M Madhu Babu")</f>
        <v>M MADHU BABU</v>
      </c>
      <c r="B93" s="52" t="s">
        <v>182</v>
      </c>
      <c r="C93" s="75" t="s">
        <v>40</v>
      </c>
      <c r="D93" s="76">
        <v>2019</v>
      </c>
      <c r="E93" s="75" t="s">
        <v>41</v>
      </c>
      <c r="F93" s="52" t="s">
        <v>178</v>
      </c>
      <c r="G93" s="52">
        <v>4</v>
      </c>
      <c r="H93" s="52" t="s">
        <v>43</v>
      </c>
      <c r="I93" s="55"/>
    </row>
    <row r="94" spans="1:9" s="56" customFormat="1" ht="15.75" customHeight="1">
      <c r="A94" s="52" t="str">
        <f>UPPER("K Yasoda Krishna")</f>
        <v>K YASODA KRISHNA</v>
      </c>
      <c r="B94" s="87" t="s">
        <v>183</v>
      </c>
      <c r="C94" s="75" t="s">
        <v>46</v>
      </c>
      <c r="D94" s="76">
        <v>2015</v>
      </c>
      <c r="E94" s="75" t="s">
        <v>41</v>
      </c>
      <c r="F94" s="52" t="s">
        <v>178</v>
      </c>
      <c r="G94" s="52">
        <v>8</v>
      </c>
      <c r="H94" s="52" t="s">
        <v>43</v>
      </c>
      <c r="I94" s="55"/>
    </row>
    <row r="95" spans="1:9" s="56" customFormat="1" ht="15.75" customHeight="1">
      <c r="A95" s="52" t="str">
        <f>UPPER("D Avinash Babu")</f>
        <v>D AVINASH BABU</v>
      </c>
      <c r="B95" s="52" t="s">
        <v>184</v>
      </c>
      <c r="C95" s="75" t="s">
        <v>46</v>
      </c>
      <c r="D95" s="76">
        <v>2015</v>
      </c>
      <c r="E95" s="75" t="s">
        <v>41</v>
      </c>
      <c r="F95" s="52" t="s">
        <v>178</v>
      </c>
      <c r="G95" s="52">
        <v>8</v>
      </c>
      <c r="H95" s="52" t="s">
        <v>43</v>
      </c>
      <c r="I95" s="55"/>
    </row>
    <row r="96" spans="1:9" s="56" customFormat="1" ht="15.75" customHeight="1">
      <c r="A96" s="52" t="str">
        <f>UPPER("Yegireddi Praveen")</f>
        <v>YEGIREDDI PRAVEEN</v>
      </c>
      <c r="B96" s="52" t="s">
        <v>185</v>
      </c>
      <c r="C96" s="75" t="s">
        <v>46</v>
      </c>
      <c r="D96" s="76">
        <v>2019</v>
      </c>
      <c r="E96" s="75" t="s">
        <v>41</v>
      </c>
      <c r="F96" s="52" t="s">
        <v>178</v>
      </c>
      <c r="G96" s="52">
        <v>4</v>
      </c>
      <c r="H96" s="52" t="s">
        <v>43</v>
      </c>
      <c r="I96" s="55"/>
    </row>
    <row r="97" spans="1:26" s="56" customFormat="1" ht="15.75" customHeight="1">
      <c r="A97" s="52" t="str">
        <f>UPPER("Ramarapu Bangari")</f>
        <v>RAMARAPU BANGARI</v>
      </c>
      <c r="B97" s="52" t="s">
        <v>186</v>
      </c>
      <c r="C97" s="75" t="s">
        <v>46</v>
      </c>
      <c r="D97" s="76">
        <v>2019</v>
      </c>
      <c r="E97" s="75" t="s">
        <v>41</v>
      </c>
      <c r="F97" s="52" t="s">
        <v>178</v>
      </c>
      <c r="G97" s="52">
        <v>4</v>
      </c>
      <c r="H97" s="52" t="s">
        <v>43</v>
      </c>
      <c r="I97" s="55"/>
    </row>
    <row r="98" spans="1:26" s="56" customFormat="1" ht="15.75" customHeight="1">
      <c r="A98" s="52" t="str">
        <f>UPPER("G Sridhar")</f>
        <v>G SRIDHAR</v>
      </c>
      <c r="B98" s="52" t="s">
        <v>187</v>
      </c>
      <c r="C98" s="75" t="s">
        <v>46</v>
      </c>
      <c r="D98" s="76">
        <v>2019</v>
      </c>
      <c r="E98" s="75" t="s">
        <v>41</v>
      </c>
      <c r="F98" s="52" t="s">
        <v>178</v>
      </c>
      <c r="G98" s="52">
        <v>4</v>
      </c>
      <c r="H98" s="52" t="s">
        <v>43</v>
      </c>
      <c r="I98" s="55"/>
    </row>
    <row r="99" spans="1:26" s="56" customFormat="1" ht="15.75" customHeight="1">
      <c r="A99" s="52" t="str">
        <f>UPPER("Rothu Swetha")</f>
        <v>ROTHU SWETHA</v>
      </c>
      <c r="B99" s="52" t="s">
        <v>188</v>
      </c>
      <c r="C99" s="75" t="s">
        <v>46</v>
      </c>
      <c r="D99" s="76">
        <v>2020</v>
      </c>
      <c r="E99" s="75" t="s">
        <v>41</v>
      </c>
      <c r="F99" s="52" t="s">
        <v>178</v>
      </c>
      <c r="G99" s="52">
        <v>3</v>
      </c>
      <c r="H99" s="52" t="s">
        <v>43</v>
      </c>
      <c r="I99" s="55"/>
    </row>
    <row r="100" spans="1:26" s="56" customFormat="1" ht="15.75" customHeight="1">
      <c r="A100" s="52" t="str">
        <f>UPPER("Vanapalli Kiran Kumar")</f>
        <v>VANAPALLI KIRAN KUMAR</v>
      </c>
      <c r="B100" s="52" t="s">
        <v>189</v>
      </c>
      <c r="C100" s="75" t="s">
        <v>46</v>
      </c>
      <c r="D100" s="76">
        <v>2021</v>
      </c>
      <c r="E100" s="75" t="s">
        <v>41</v>
      </c>
      <c r="F100" s="52" t="s">
        <v>178</v>
      </c>
      <c r="G100" s="52">
        <v>2</v>
      </c>
      <c r="H100" s="52" t="s">
        <v>43</v>
      </c>
      <c r="I100" s="55"/>
    </row>
    <row r="101" spans="1:26" s="56" customFormat="1" ht="15.75" customHeight="1">
      <c r="A101" s="62" t="str">
        <f>UPPER("Seepana Ratna Kumari")</f>
        <v>SEEPANA RATNA KUMARI</v>
      </c>
      <c r="B101" s="62" t="s">
        <v>190</v>
      </c>
      <c r="C101" s="80" t="s">
        <v>46</v>
      </c>
      <c r="D101" s="81">
        <v>2022</v>
      </c>
      <c r="E101" s="80" t="s">
        <v>41</v>
      </c>
      <c r="F101" s="62" t="s">
        <v>178</v>
      </c>
      <c r="G101" s="62">
        <v>1</v>
      </c>
      <c r="H101" s="62" t="s">
        <v>43</v>
      </c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</row>
    <row r="102" spans="1:26" s="56" customFormat="1" ht="15.75" customHeight="1">
      <c r="A102" s="70" t="s">
        <v>200</v>
      </c>
      <c r="B102" s="82" t="s">
        <v>215</v>
      </c>
      <c r="C102" s="83" t="s">
        <v>46</v>
      </c>
      <c r="D102" s="84">
        <v>2021</v>
      </c>
      <c r="E102" s="83" t="s">
        <v>41</v>
      </c>
      <c r="F102" s="72" t="s">
        <v>178</v>
      </c>
      <c r="G102" s="72">
        <v>2</v>
      </c>
      <c r="H102" s="72" t="s">
        <v>43</v>
      </c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spans="1:26" s="56" customFormat="1" ht="15.75" customHeight="1">
      <c r="A103" s="70" t="s">
        <v>201</v>
      </c>
      <c r="B103" s="82" t="s">
        <v>217</v>
      </c>
      <c r="C103" s="83" t="s">
        <v>46</v>
      </c>
      <c r="D103" s="84">
        <v>2023</v>
      </c>
      <c r="E103" s="83" t="s">
        <v>41</v>
      </c>
      <c r="F103" s="72" t="s">
        <v>178</v>
      </c>
      <c r="G103" s="72">
        <v>0</v>
      </c>
      <c r="H103" s="72" t="s">
        <v>43</v>
      </c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spans="1:26" s="56" customFormat="1" ht="15.75" customHeight="1">
      <c r="A104" s="70" t="s">
        <v>202</v>
      </c>
      <c r="B104" s="82" t="s">
        <v>213</v>
      </c>
      <c r="C104" s="83" t="s">
        <v>46</v>
      </c>
      <c r="D104" s="84">
        <v>2023</v>
      </c>
      <c r="E104" s="83" t="s">
        <v>41</v>
      </c>
      <c r="F104" s="72" t="s">
        <v>178</v>
      </c>
      <c r="G104" s="72">
        <v>0</v>
      </c>
      <c r="H104" s="72" t="s">
        <v>43</v>
      </c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spans="1:26" s="56" customFormat="1" ht="15.75" customHeight="1">
      <c r="A105" s="70" t="s">
        <v>203</v>
      </c>
      <c r="B105" s="82" t="s">
        <v>214</v>
      </c>
      <c r="C105" s="83" t="s">
        <v>46</v>
      </c>
      <c r="D105" s="84">
        <v>2023</v>
      </c>
      <c r="E105" s="83" t="s">
        <v>41</v>
      </c>
      <c r="F105" s="72" t="s">
        <v>178</v>
      </c>
      <c r="G105" s="72">
        <v>0</v>
      </c>
      <c r="H105" s="72" t="s">
        <v>43</v>
      </c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spans="1:26" ht="15.75" customHeight="1">
      <c r="A106" s="3"/>
      <c r="B106" s="3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B108" s="35" t="s">
        <v>204</v>
      </c>
    </row>
    <row r="109" spans="1:26" ht="15.75" customHeight="1">
      <c r="B109" s="38" t="s">
        <v>216</v>
      </c>
    </row>
    <row r="110" spans="1:26" ht="15.75" customHeight="1"/>
    <row r="111" spans="1:26" ht="15.75" customHeight="1"/>
    <row r="112" spans="1:26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1:D1"/>
    <mergeCell ref="A2:F2"/>
  </mergeCells>
  <dataValidations count="2">
    <dataValidation type="custom" allowBlank="1" showDropDown="1" showInputMessage="1" showErrorMessage="1" prompt="Allowed input - Enter First Name" sqref="A57:A58 A6:A10 A4 A44 A20:A26 A66 A60:A64">
      <formula1>AND(GTE(LEN(A4),MIN((1),(50))),LTE(LEN(A4),MAX((1),(50))))</formula1>
    </dataValidation>
    <dataValidation type="custom" allowBlank="1" showDropDown="1" showInputMessage="1" showErrorMessage="1" prompt="Allowed input - Enter a  PAN" sqref="B57:B58 B6:B10 B4 B44 B20:B26 B66 B60:B64">
      <formula1>AND(LEFT(B4,5)&gt;="A",LEFT(B4,5)&lt;="Z", VALUE(MID(B4,6,4))&gt;=1, VALUE(MID(B4,6,4))&lt;=9999,RIGHT(B4)&gt;="A",RIGHT(B4)&lt;="Z",LEN(B4)=10)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2.1</vt:lpstr>
      <vt:lpstr>2.2</vt:lpstr>
      <vt:lpstr>2.3</vt:lpstr>
      <vt:lpstr>3.1</vt:lpstr>
      <vt:lpstr>3.2</vt:lpstr>
      <vt:lpstr>2.4.1 &amp; 2.4.3(2022-2023)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SEC-33</dc:creator>
  <cp:lastModifiedBy>Windows User</cp:lastModifiedBy>
  <dcterms:created xsi:type="dcterms:W3CDTF">2006-09-16T00:00:00Z</dcterms:created>
  <dcterms:modified xsi:type="dcterms:W3CDTF">2023-12-23T09:32:32Z</dcterms:modified>
</cp:coreProperties>
</file>